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atározatok, rendeletek\2022\Testület\"/>
    </mc:Choice>
  </mc:AlternateContent>
  <xr:revisionPtr revIDLastSave="0" documentId="8_{6BCD84EF-0AC0-4211-B153-C4F9016DCF00}" xr6:coauthVersionLast="47" xr6:coauthVersionMax="47" xr10:uidLastSave="{00000000-0000-0000-0000-000000000000}"/>
  <bookViews>
    <workbookView xWindow="-120" yWindow="-120" windowWidth="29040" windowHeight="15840" xr2:uid="{36450B80-45AE-4B58-AF77-96C6B68993D0}"/>
  </bookViews>
  <sheets>
    <sheet name="I_83 Mór vár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7" i="1" l="1"/>
  <c r="B117" i="1"/>
  <c r="C116" i="1"/>
  <c r="B116" i="1"/>
  <c r="B115" i="1"/>
  <c r="C18" i="1"/>
  <c r="C17" i="1"/>
  <c r="C115" i="1" s="1"/>
  <c r="C19" i="1" l="1"/>
</calcChain>
</file>

<file path=xl/sharedStrings.xml><?xml version="1.0" encoding="utf-8"?>
<sst xmlns="http://schemas.openxmlformats.org/spreadsheetml/2006/main" count="767" uniqueCount="225">
  <si>
    <t>Gördülő fejlesztési terv a 2023 - 2037 időszakra</t>
  </si>
  <si>
    <t>FELÚJÍTÁSOK ÉS PÓTLÁSOK ÖSSZEFOGLALÓ TÁBLÁZATA</t>
  </si>
  <si>
    <t>Ellátásért felelős:</t>
  </si>
  <si>
    <t>Mór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</si>
  <si>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</si>
  <si>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</si>
  <si>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</si>
  <si>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</si>
  <si>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</si>
  <si>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</si>
  <si>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</si>
  <si>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</si>
  <si>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</si>
  <si>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21-18485-1-001-00-04</t>
  </si>
  <si>
    <t>I/83. Mór Város Szennyvízelvezetés és tisztítás-SZV</t>
  </si>
  <si>
    <t>Tervezett éves forrás 2023 év:</t>
  </si>
  <si>
    <t>eFt</t>
  </si>
  <si>
    <t>Éves bérleti díj:</t>
  </si>
  <si>
    <t>Tervezett költség 2023 év:</t>
  </si>
  <si>
    <t>Víziközmű fejlesztési hozzájárulás:</t>
  </si>
  <si>
    <t>Tartalék, hiány: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</si>
  <si>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</si>
  <si>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</si>
  <si>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</si>
  <si>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</si>
  <si>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</si>
  <si>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</si>
  <si>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</si>
  <si>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</si>
  <si>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</si>
  <si>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</si>
  <si>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</si>
  <si>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</si>
  <si>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</si>
  <si>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</si>
  <si>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</si>
  <si>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tartalék keret:</t>
  </si>
  <si>
    <t>Mór Város Önkormányzata</t>
  </si>
  <si>
    <t>Bérleti díj</t>
  </si>
  <si>
    <t>2.</t>
  </si>
  <si>
    <t>Házi átemelő szivattyú cseréje 4 db</t>
  </si>
  <si>
    <t>nem</t>
  </si>
  <si>
    <t>2023. január</t>
  </si>
  <si>
    <t>2023. december</t>
  </si>
  <si>
    <t>x</t>
  </si>
  <si>
    <t>3.</t>
  </si>
  <si>
    <t xml:space="preserve">Település bejelzés megvalósítása </t>
  </si>
  <si>
    <t>4.</t>
  </si>
  <si>
    <t>Transzformátor állomás cseréje</t>
  </si>
  <si>
    <t xml:space="preserve">közműfejlesztési díj </t>
  </si>
  <si>
    <t>5.</t>
  </si>
  <si>
    <t>Rácsszemét konténer cseréje</t>
  </si>
  <si>
    <t>6.</t>
  </si>
  <si>
    <t>Oldott oxigénmérők cseréje 3 db</t>
  </si>
  <si>
    <t>2024.</t>
  </si>
  <si>
    <t>7.</t>
  </si>
  <si>
    <t xml:space="preserve">Présgép ház + kezelő épület festése </t>
  </si>
  <si>
    <t>8.</t>
  </si>
  <si>
    <t>Utóülepítő habterelő lemez cseréje</t>
  </si>
  <si>
    <t>9.</t>
  </si>
  <si>
    <t>Dózsa Gy.u. szvíz átemelőben üzemelő Flygt 3102 típ. sziv. cseréje azonos paraméterekkel rendelkező Flygt Concertor típusú szivattyúra</t>
  </si>
  <si>
    <t>10.</t>
  </si>
  <si>
    <t>Széchenyi u.szvíz átemelőben üzemelő Flygt 3085 típ. sziv. cseréje azonos paraméterrek rendelkező Flygt Concertor típusú szivattyúra</t>
  </si>
  <si>
    <t>11.</t>
  </si>
  <si>
    <t>Szennyvíz telepen üzemelő Flygt 3127 típ. sziv. cseréje azonos paraméterekkel rendelkező Flygt Concertor típusú szivattyúra</t>
  </si>
  <si>
    <t>12.</t>
  </si>
  <si>
    <t>2025.</t>
  </si>
  <si>
    <t>2026.</t>
  </si>
  <si>
    <t>13.</t>
  </si>
  <si>
    <t>Velegi úti átemelőben üzemelő EMU FA típ.sziv. cseréje azonos paraméterekkel rendelkező Flygt Concertor típusú szivattyúra</t>
  </si>
  <si>
    <t>14.</t>
  </si>
  <si>
    <t>Finom gépirács cseréje a szennyvíz tisztító telepen</t>
  </si>
  <si>
    <t>15.</t>
  </si>
  <si>
    <r>
      <t xml:space="preserve">Hálózatrekonstrukció keretében </t>
    </r>
    <r>
      <rPr>
        <b/>
        <sz val="11"/>
        <rFont val="Times New Roman"/>
        <family val="1"/>
        <charset val="238"/>
      </rPr>
      <t>tervdokumentáció</t>
    </r>
    <r>
      <rPr>
        <sz val="11"/>
        <rFont val="Times New Roman"/>
        <family val="1"/>
        <charset val="238"/>
      </rPr>
      <t xml:space="preserve"> készítés: Velegi út 2.   DN200 beton szennyvízcsatorna közút alatti átvezetésének kiváltása  DN 200 KG-PVC-re 50m hosszban</t>
    </r>
  </si>
  <si>
    <t>igen</t>
  </si>
  <si>
    <t>Bérleti díj + pályázati forrás</t>
  </si>
  <si>
    <t>16.</t>
  </si>
  <si>
    <r>
      <t xml:space="preserve">Hálózatrekonstrukció keretében </t>
    </r>
    <r>
      <rPr>
        <b/>
        <sz val="11"/>
        <rFont val="Times New Roman"/>
        <family val="1"/>
        <charset val="238"/>
      </rPr>
      <t>tervdokumentáció</t>
    </r>
    <r>
      <rPr>
        <sz val="11"/>
        <rFont val="Times New Roman"/>
        <family val="1"/>
        <charset val="238"/>
      </rPr>
      <t xml:space="preserve"> készítés: Rákóczi F. u. vége, volt Állami Gazdasághoz vezető DN300 beton cső szennyvízcsatorna kiváltása   DN 300 KG-PVC csőre kb. 180,0fm hosszon  </t>
    </r>
  </si>
  <si>
    <t>17.</t>
  </si>
  <si>
    <r>
      <t xml:space="preserve">Hálózatrekonstrukció keretében </t>
    </r>
    <r>
      <rPr>
        <b/>
        <sz val="11"/>
        <rFont val="Times New Roman"/>
        <family val="1"/>
        <charset val="238"/>
      </rPr>
      <t>vezetékkiváltás</t>
    </r>
    <r>
      <rPr>
        <sz val="11"/>
        <rFont val="Times New Roman"/>
        <family val="1"/>
        <charset val="238"/>
      </rPr>
      <t>: Velegi út 2.   DN200 beton szennyvízcsatorna közút alatti átvezetésének kiváltása  DN 200 KG-PVC-re 50m hosszban</t>
    </r>
  </si>
  <si>
    <t>18.</t>
  </si>
  <si>
    <r>
      <t>Hálózatrekonstrukció keretében</t>
    </r>
    <r>
      <rPr>
        <b/>
        <sz val="11"/>
        <rFont val="Times New Roman"/>
        <family val="1"/>
        <charset val="238"/>
      </rPr>
      <t xml:space="preserve"> vezetékkiváltás</t>
    </r>
    <r>
      <rPr>
        <sz val="11"/>
        <rFont val="Times New Roman"/>
        <family val="1"/>
        <charset val="238"/>
      </rPr>
      <t xml:space="preserve">: Rákóczi F. u. vége, volt Állami Gazdasághoz vezető DN300 beton cső szennyvízcsatorna kiváltása   DN 300 KG-PVC csőre kb. 180,0fm hosszon  </t>
    </r>
  </si>
  <si>
    <t>19.</t>
  </si>
  <si>
    <t>Bethlen G.u. átemelőben üzemelő Flygt 3067 típ. sziv. cseréje azonos paraméterekkel rendelkező Flygt Concertor típusú szivattyúra</t>
  </si>
  <si>
    <t>2027.</t>
  </si>
  <si>
    <t>20.</t>
  </si>
  <si>
    <t>Szennyvíz telepen üzemelő Flygt 3102 típ. sziv. cseréje azonos paraméterekkel rendelkező Flygt Concertor típusú szivattyúra</t>
  </si>
  <si>
    <t>21.</t>
  </si>
  <si>
    <t>III műtárgy levegőztető elemek cseréje               Szennyvíztelep</t>
  </si>
  <si>
    <t>22.</t>
  </si>
  <si>
    <t>A szennyvíztisztító telep irodaépület hőveszteségének csökkentése födém hőszigeteléssel</t>
  </si>
  <si>
    <t>23.</t>
  </si>
  <si>
    <t>Szennyvíztisztító telep gép, berendezéseinek felújítása (prés)  1db</t>
  </si>
  <si>
    <t>24.</t>
  </si>
  <si>
    <t>Szennyvíztisztító telep gép, berendezéseinek pótlása (kotrószerkezet)  1db</t>
  </si>
  <si>
    <t>25.</t>
  </si>
  <si>
    <t>Szennyvízátemelők  irányítástechnikájának, energiaellátásának felújítása  18db</t>
  </si>
  <si>
    <t>26.</t>
  </si>
  <si>
    <t>Szennyvíztisztító telep gép, berendezéseinek felújítása (szivattyú, keverő, egyéb)  20db</t>
  </si>
  <si>
    <t>27.</t>
  </si>
  <si>
    <t>Álmosvezér u. átemelőben üzemelő Flygt 3085 típ. sziv. cseréje azonos paraméterekkel rendelkező Flygt Concertor típusú szivattyúra</t>
  </si>
  <si>
    <t>28.</t>
  </si>
  <si>
    <t>Mikes K.u. átemelőben üzemelő Flygt 3057 típ. sziv. cseréje azonos paraméterekkel rendelkező Flygt Concertor típusú szivattyúra</t>
  </si>
  <si>
    <t>29.</t>
  </si>
  <si>
    <t>30.</t>
  </si>
  <si>
    <t>Szennyvíz telepen üzemelő Flygt 3101 típ. sziv. cseréje azonos paraméterekkel rendelkező Flygt Concertor típusú szivattyúra</t>
  </si>
  <si>
    <t>31.</t>
  </si>
  <si>
    <t>32.</t>
  </si>
  <si>
    <t>33.</t>
  </si>
  <si>
    <t>Ipartelepi átemelőben üzemelő Flygt 3102 típ. szivattyú cseréje azonos paraméterekkel rendelkező Flygt Concertor típusú szivattyúra</t>
  </si>
  <si>
    <t>34.</t>
  </si>
  <si>
    <t>Szennyvíz telepen üzemelő Flygt 3152 típ. sziv. cseréje azonos paraméterekkel rendelkező Flygt Concertor típusú szivattyúra</t>
  </si>
  <si>
    <t>35.</t>
  </si>
  <si>
    <t>Présgépház konténer sínek felújítása, átalakítása  Mór szennyvíztelep  1db</t>
  </si>
  <si>
    <t>36.</t>
  </si>
  <si>
    <t>Szennyvízátemelők erősáramú és irányítástechnikai szekrény cseréje / felújítása (átl. 2 db / év)  8db  3000eFt/db</t>
  </si>
  <si>
    <t>Forráshiány</t>
  </si>
  <si>
    <t>37.</t>
  </si>
  <si>
    <t>Szennyvíztisztító telep gép, berendezéseinek felújítása (kotrószerkezet)  1db</t>
  </si>
  <si>
    <t>2028.</t>
  </si>
  <si>
    <t>38.</t>
  </si>
  <si>
    <t>Vásártér u. átemelőben üzemelő Flygt 3057 típ. sziv. cseréje azonos paraméterekkel rendelkező Flygt Concertor típusú szivattyúra</t>
  </si>
  <si>
    <t>39.</t>
  </si>
  <si>
    <t>Kölcsey F.u. átemelőben üzemelő Flygt 3057 típ. sziv. cseréje azonos paraméterekkel rendelkező Flygt Concertor típusú szivattyúra</t>
  </si>
  <si>
    <t>40.</t>
  </si>
  <si>
    <t>Szennyvíz telepen üzemelő Flygt 3126 típ. sziv. cseréje azonos paraméterekkel rendelkező Flygt Concertor típusú szivattyúra</t>
  </si>
  <si>
    <t>41.</t>
  </si>
  <si>
    <t>Szennyvíz telepen üzemelő Flygt 3085 típ. sziv. cseréje azonos paraméterekkel rendelkező Flygt Concertor típusú szivattyúra</t>
  </si>
  <si>
    <t>42.</t>
  </si>
  <si>
    <t>Szennyvíztisztító telep épület, építményeinek felújítása  22db</t>
  </si>
  <si>
    <t>2029.</t>
  </si>
  <si>
    <t>2031.</t>
  </si>
  <si>
    <t>43.</t>
  </si>
  <si>
    <t>44.</t>
  </si>
  <si>
    <t>Szennyvíztisztító telep gép, berendezéseinek pótlása (légfúvó)  3db</t>
  </si>
  <si>
    <t>45.</t>
  </si>
  <si>
    <t>46.</t>
  </si>
  <si>
    <t>47.</t>
  </si>
  <si>
    <t>48.</t>
  </si>
  <si>
    <t>49.</t>
  </si>
  <si>
    <r>
      <t xml:space="preserve">Hálózatrekonstrukció keretében Gravitációs szennyvízcsatorna gerincvezetékeinek felújításának/átépítésének </t>
    </r>
    <r>
      <rPr>
        <b/>
        <sz val="11"/>
        <rFont val="Times New Roman"/>
        <family val="1"/>
        <charset val="238"/>
      </rPr>
      <t>tervezése</t>
    </r>
    <r>
      <rPr>
        <sz val="11"/>
        <rFont val="Times New Roman"/>
        <family val="1"/>
        <charset val="238"/>
      </rPr>
      <t xml:space="preserve"> Mór kb. 10km
</t>
    </r>
  </si>
  <si>
    <t>A tervdokumentáció műszaki tartalmáról függően.</t>
  </si>
  <si>
    <t>Bérleti díj, állami támogatás</t>
  </si>
  <si>
    <t>2032.</t>
  </si>
  <si>
    <t>2033.</t>
  </si>
  <si>
    <t>50.</t>
  </si>
  <si>
    <t xml:space="preserve">Hálózatrekonstrukció keretében Gravitációs szennyvízcsatorna gerincvezetékeinek felújítása/átépítése Mór kb. 10km
</t>
  </si>
  <si>
    <t>Pályázati forrás, állami támogatás</t>
  </si>
  <si>
    <t>51.</t>
  </si>
  <si>
    <t>52.</t>
  </si>
  <si>
    <t>Gravitációs szennyvízcsatorna bekötővezetékeinek felújítása  1880db</t>
  </si>
  <si>
    <t>53.</t>
  </si>
  <si>
    <t>Gravitációs szennyvízcsatorna beton műtárgyainak felújítása  140db</t>
  </si>
  <si>
    <t>54.</t>
  </si>
  <si>
    <t xml:space="preserve">Gravitációs szennyvízcsatorna fedlapjainak pótlása  140db </t>
  </si>
  <si>
    <t>55.</t>
  </si>
  <si>
    <t>Kényszeráramoltatású szennyvízvezeték gerincvezetékeinek felújítása  210fm</t>
  </si>
  <si>
    <t>56.</t>
  </si>
  <si>
    <t>Házi szennyvízátemelők műtárgy felújítása  34db</t>
  </si>
  <si>
    <t>2034.</t>
  </si>
  <si>
    <t>57.</t>
  </si>
  <si>
    <t>Kényszeráramoltatású szennyvízvezeték szerelvényeinek felújítása  9db</t>
  </si>
  <si>
    <t>58.</t>
  </si>
  <si>
    <t>Házi szennyvízátemelők gép, berendezéseinek felújítása  34db</t>
  </si>
  <si>
    <t>59.</t>
  </si>
  <si>
    <t>Házi szennyvízátemelők gép, berendezéseinek pótlása  34db</t>
  </si>
  <si>
    <t>60.</t>
  </si>
  <si>
    <t>Házi szennyvízátemelők  irányítástechnikájának, energiaellátásának felújítása  34db</t>
  </si>
  <si>
    <t>61.</t>
  </si>
  <si>
    <t>Szennyvíztisztító telep gép, berendezéseinek pótlása (rács)  1db</t>
  </si>
  <si>
    <t>62.</t>
  </si>
  <si>
    <t>63.</t>
  </si>
  <si>
    <t>64.</t>
  </si>
  <si>
    <t>65.</t>
  </si>
  <si>
    <t>66.</t>
  </si>
  <si>
    <t>Kényszeráramoltatású szennyvízvezeték szerelvényeinek pótlása  9db</t>
  </si>
  <si>
    <t>67.</t>
  </si>
  <si>
    <t>Szennyvíztisztító telep gép, berendezéseinek pótlása (prés)  1db</t>
  </si>
  <si>
    <t>68.</t>
  </si>
  <si>
    <t>Szennyvíz telepen üzemelő AFP 1541.3 típ. sziv. cseréje azonos paraméterekkel rendelkező Flygt Concertor típusú szivattyúra</t>
  </si>
  <si>
    <t>69.</t>
  </si>
  <si>
    <t>70.</t>
  </si>
  <si>
    <t>2035.</t>
  </si>
  <si>
    <t>71.</t>
  </si>
  <si>
    <t>Szennyvíz telepen üzemelő Pumpex típ. sziv. cseréje azonos paraméterekkel rendelkező Flygt Concertor típusú szivattyúra</t>
  </si>
  <si>
    <t>72.</t>
  </si>
  <si>
    <t>Szennyvízátemelők épület, építményeinek felújítása  18db</t>
  </si>
  <si>
    <t>2036.</t>
  </si>
  <si>
    <t>2037.</t>
  </si>
  <si>
    <t>73.</t>
  </si>
  <si>
    <t>Szennyvízátemelők gép, berendezéseinek felújítása  18db</t>
  </si>
  <si>
    <t>74.</t>
  </si>
  <si>
    <t>Szennyvíztisztító telep gép, berendezéseinek felújítása (légfúvó)  3db</t>
  </si>
  <si>
    <t>75.</t>
  </si>
  <si>
    <t>Szennyvíztisztító telep gép, berendezéseinek pótlása (szivattyú, keverő, egyéb)  20db</t>
  </si>
  <si>
    <t>76.</t>
  </si>
  <si>
    <t>77.</t>
  </si>
  <si>
    <t>Szennyvíz telepen üzemelő Flygt 2050 típ. sziv. cseréje azonos paraméterekkel rendelkező Flygt Concertor típusú szivattyúra</t>
  </si>
  <si>
    <t>78.</t>
  </si>
  <si>
    <t>Szennyvíz telepen üzemelő Flygt 3057 típ. sziv. cseréje azonos paraméterekkel rendelkező Flygt Concertor típusú szivattyúra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</si>
  <si>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</si>
  <si>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</si>
  <si>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</si>
  <si>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</si>
  <si>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</si>
  <si>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</si>
  <si>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</si>
  <si>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</si>
  <si>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</si>
  <si>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</si>
  <si>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Szennyvíz telepen üzemelő Flygt 2052 típ. sziv. cseréje azonos paraméterekkel rendelkező Flygt Concertor típusú szivattyúra</t>
  </si>
  <si>
    <t>89.</t>
  </si>
  <si>
    <t>90.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</si>
  <si>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</si>
  <si>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</si>
  <si>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</si>
  <si>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</si>
  <si>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</si>
  <si>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</si>
  <si>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</si>
  <si>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</si>
  <si>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</si>
  <si>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</si>
  <si>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I/83. Mór város szennyvízelvezetés és tisztítás -SZV (21-18485-1-001-00-04) víziközmű rendszer 2023-2037. évi GFT felújítási és pótlási terv</t>
  </si>
  <si>
    <t>333/2022. (IX.28.) határozat 1.sz.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</si>
</sst>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49" fontId="7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49" fontId="7" fillId="0" borderId="18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3" fontId="1" fillId="0" borderId="0" xfId="0" applyNumberFormat="1" applyFont="1"/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1247775</xdr:colOff>
      <xdr:row>4</xdr:row>
      <xdr:rowOff>180975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16C394B-F08C-4FBC-B080-DA6ECAA7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952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1247775</xdr:colOff>
      <xdr:row>4</xdr:row>
      <xdr:rowOff>180975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EE13F5D8-C598-4F00-BC90-F09FE253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952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DE8CA-B11A-4FB7-B9E3-DBD4DB8AE4A0}">
  <sheetPr>
    <tabColor rgb="FF7030A0"/>
  </sheetPr>
  <dimension ref="A1:K125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2.7109375" style="1" customWidth="1"/>
    <col min="6" max="6" width="17" style="1" customWidth="1"/>
    <col min="7" max="7" width="19.140625" style="1" customWidth="1"/>
    <col min="8" max="8" width="20.7109375" style="1" customWidth="1"/>
    <col min="9" max="10" width="17.7109375" style="1" customWidth="1"/>
    <col min="11" max="11" width="19" style="1" customWidth="1"/>
    <col min="12" max="12" width="9.140625" style="1"/>
    <col min="13" max="13" width="8.140625" style="1" customWidth="1"/>
    <col min="14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2.7109375" style="1" customWidth="1"/>
    <col min="262" max="262" width="17" style="1" customWidth="1"/>
    <col min="263" max="263" width="19.140625" style="1" customWidth="1"/>
    <col min="264" max="264" width="20.7109375" style="1" customWidth="1"/>
    <col min="265" max="266" width="17.7109375" style="1" customWidth="1"/>
    <col min="267" max="267" width="19" style="1" customWidth="1"/>
    <col min="268" max="268" width="9.140625" style="1"/>
    <col min="269" max="269" width="8.140625" style="1" customWidth="1"/>
    <col min="270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2.7109375" style="1" customWidth="1"/>
    <col min="518" max="518" width="17" style="1" customWidth="1"/>
    <col min="519" max="519" width="19.140625" style="1" customWidth="1"/>
    <col min="520" max="520" width="20.7109375" style="1" customWidth="1"/>
    <col min="521" max="522" width="17.7109375" style="1" customWidth="1"/>
    <col min="523" max="523" width="19" style="1" customWidth="1"/>
    <col min="524" max="524" width="9.140625" style="1"/>
    <col min="525" max="525" width="8.140625" style="1" customWidth="1"/>
    <col min="526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2.7109375" style="1" customWidth="1"/>
    <col min="774" max="774" width="17" style="1" customWidth="1"/>
    <col min="775" max="775" width="19.140625" style="1" customWidth="1"/>
    <col min="776" max="776" width="20.7109375" style="1" customWidth="1"/>
    <col min="777" max="778" width="17.7109375" style="1" customWidth="1"/>
    <col min="779" max="779" width="19" style="1" customWidth="1"/>
    <col min="780" max="780" width="9.140625" style="1"/>
    <col min="781" max="781" width="8.140625" style="1" customWidth="1"/>
    <col min="782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2.7109375" style="1" customWidth="1"/>
    <col min="1030" max="1030" width="17" style="1" customWidth="1"/>
    <col min="1031" max="1031" width="19.140625" style="1" customWidth="1"/>
    <col min="1032" max="1032" width="20.7109375" style="1" customWidth="1"/>
    <col min="1033" max="1034" width="17.7109375" style="1" customWidth="1"/>
    <col min="1035" max="1035" width="19" style="1" customWidth="1"/>
    <col min="1036" max="1036" width="9.140625" style="1"/>
    <col min="1037" max="1037" width="8.140625" style="1" customWidth="1"/>
    <col min="1038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2.7109375" style="1" customWidth="1"/>
    <col min="1286" max="1286" width="17" style="1" customWidth="1"/>
    <col min="1287" max="1287" width="19.140625" style="1" customWidth="1"/>
    <col min="1288" max="1288" width="20.7109375" style="1" customWidth="1"/>
    <col min="1289" max="1290" width="17.7109375" style="1" customWidth="1"/>
    <col min="1291" max="1291" width="19" style="1" customWidth="1"/>
    <col min="1292" max="1292" width="9.140625" style="1"/>
    <col min="1293" max="1293" width="8.140625" style="1" customWidth="1"/>
    <col min="1294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2.7109375" style="1" customWidth="1"/>
    <col min="1542" max="1542" width="17" style="1" customWidth="1"/>
    <col min="1543" max="1543" width="19.140625" style="1" customWidth="1"/>
    <col min="1544" max="1544" width="20.7109375" style="1" customWidth="1"/>
    <col min="1545" max="1546" width="17.7109375" style="1" customWidth="1"/>
    <col min="1547" max="1547" width="19" style="1" customWidth="1"/>
    <col min="1548" max="1548" width="9.140625" style="1"/>
    <col min="1549" max="1549" width="8.140625" style="1" customWidth="1"/>
    <col min="1550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2.7109375" style="1" customWidth="1"/>
    <col min="1798" max="1798" width="17" style="1" customWidth="1"/>
    <col min="1799" max="1799" width="19.140625" style="1" customWidth="1"/>
    <col min="1800" max="1800" width="20.7109375" style="1" customWidth="1"/>
    <col min="1801" max="1802" width="17.7109375" style="1" customWidth="1"/>
    <col min="1803" max="1803" width="19" style="1" customWidth="1"/>
    <col min="1804" max="1804" width="9.140625" style="1"/>
    <col min="1805" max="1805" width="8.140625" style="1" customWidth="1"/>
    <col min="1806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2.7109375" style="1" customWidth="1"/>
    <col min="2054" max="2054" width="17" style="1" customWidth="1"/>
    <col min="2055" max="2055" width="19.140625" style="1" customWidth="1"/>
    <col min="2056" max="2056" width="20.7109375" style="1" customWidth="1"/>
    <col min="2057" max="2058" width="17.7109375" style="1" customWidth="1"/>
    <col min="2059" max="2059" width="19" style="1" customWidth="1"/>
    <col min="2060" max="2060" width="9.140625" style="1"/>
    <col min="2061" max="2061" width="8.140625" style="1" customWidth="1"/>
    <col min="2062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2.7109375" style="1" customWidth="1"/>
    <col min="2310" max="2310" width="17" style="1" customWidth="1"/>
    <col min="2311" max="2311" width="19.140625" style="1" customWidth="1"/>
    <col min="2312" max="2312" width="20.7109375" style="1" customWidth="1"/>
    <col min="2313" max="2314" width="17.7109375" style="1" customWidth="1"/>
    <col min="2315" max="2315" width="19" style="1" customWidth="1"/>
    <col min="2316" max="2316" width="9.140625" style="1"/>
    <col min="2317" max="2317" width="8.140625" style="1" customWidth="1"/>
    <col min="2318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2.7109375" style="1" customWidth="1"/>
    <col min="2566" max="2566" width="17" style="1" customWidth="1"/>
    <col min="2567" max="2567" width="19.140625" style="1" customWidth="1"/>
    <col min="2568" max="2568" width="20.7109375" style="1" customWidth="1"/>
    <col min="2569" max="2570" width="17.7109375" style="1" customWidth="1"/>
    <col min="2571" max="2571" width="19" style="1" customWidth="1"/>
    <col min="2572" max="2572" width="9.140625" style="1"/>
    <col min="2573" max="2573" width="8.140625" style="1" customWidth="1"/>
    <col min="2574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2.7109375" style="1" customWidth="1"/>
    <col min="2822" max="2822" width="17" style="1" customWidth="1"/>
    <col min="2823" max="2823" width="19.140625" style="1" customWidth="1"/>
    <col min="2824" max="2824" width="20.7109375" style="1" customWidth="1"/>
    <col min="2825" max="2826" width="17.7109375" style="1" customWidth="1"/>
    <col min="2827" max="2827" width="19" style="1" customWidth="1"/>
    <col min="2828" max="2828" width="9.140625" style="1"/>
    <col min="2829" max="2829" width="8.140625" style="1" customWidth="1"/>
    <col min="2830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2.7109375" style="1" customWidth="1"/>
    <col min="3078" max="3078" width="17" style="1" customWidth="1"/>
    <col min="3079" max="3079" width="19.140625" style="1" customWidth="1"/>
    <col min="3080" max="3080" width="20.7109375" style="1" customWidth="1"/>
    <col min="3081" max="3082" width="17.7109375" style="1" customWidth="1"/>
    <col min="3083" max="3083" width="19" style="1" customWidth="1"/>
    <col min="3084" max="3084" width="9.140625" style="1"/>
    <col min="3085" max="3085" width="8.140625" style="1" customWidth="1"/>
    <col min="3086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2.7109375" style="1" customWidth="1"/>
    <col min="3334" max="3334" width="17" style="1" customWidth="1"/>
    <col min="3335" max="3335" width="19.140625" style="1" customWidth="1"/>
    <col min="3336" max="3336" width="20.7109375" style="1" customWidth="1"/>
    <col min="3337" max="3338" width="17.7109375" style="1" customWidth="1"/>
    <col min="3339" max="3339" width="19" style="1" customWidth="1"/>
    <col min="3340" max="3340" width="9.140625" style="1"/>
    <col min="3341" max="3341" width="8.140625" style="1" customWidth="1"/>
    <col min="3342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2.7109375" style="1" customWidth="1"/>
    <col min="3590" max="3590" width="17" style="1" customWidth="1"/>
    <col min="3591" max="3591" width="19.140625" style="1" customWidth="1"/>
    <col min="3592" max="3592" width="20.7109375" style="1" customWidth="1"/>
    <col min="3593" max="3594" width="17.7109375" style="1" customWidth="1"/>
    <col min="3595" max="3595" width="19" style="1" customWidth="1"/>
    <col min="3596" max="3596" width="9.140625" style="1"/>
    <col min="3597" max="3597" width="8.140625" style="1" customWidth="1"/>
    <col min="3598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2.7109375" style="1" customWidth="1"/>
    <col min="3846" max="3846" width="17" style="1" customWidth="1"/>
    <col min="3847" max="3847" width="19.140625" style="1" customWidth="1"/>
    <col min="3848" max="3848" width="20.7109375" style="1" customWidth="1"/>
    <col min="3849" max="3850" width="17.7109375" style="1" customWidth="1"/>
    <col min="3851" max="3851" width="19" style="1" customWidth="1"/>
    <col min="3852" max="3852" width="9.140625" style="1"/>
    <col min="3853" max="3853" width="8.140625" style="1" customWidth="1"/>
    <col min="3854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2.7109375" style="1" customWidth="1"/>
    <col min="4102" max="4102" width="17" style="1" customWidth="1"/>
    <col min="4103" max="4103" width="19.140625" style="1" customWidth="1"/>
    <col min="4104" max="4104" width="20.7109375" style="1" customWidth="1"/>
    <col min="4105" max="4106" width="17.7109375" style="1" customWidth="1"/>
    <col min="4107" max="4107" width="19" style="1" customWidth="1"/>
    <col min="4108" max="4108" width="9.140625" style="1"/>
    <col min="4109" max="4109" width="8.140625" style="1" customWidth="1"/>
    <col min="4110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2.7109375" style="1" customWidth="1"/>
    <col min="4358" max="4358" width="17" style="1" customWidth="1"/>
    <col min="4359" max="4359" width="19.140625" style="1" customWidth="1"/>
    <col min="4360" max="4360" width="20.7109375" style="1" customWidth="1"/>
    <col min="4361" max="4362" width="17.7109375" style="1" customWidth="1"/>
    <col min="4363" max="4363" width="19" style="1" customWidth="1"/>
    <col min="4364" max="4364" width="9.140625" style="1"/>
    <col min="4365" max="4365" width="8.140625" style="1" customWidth="1"/>
    <col min="4366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2.7109375" style="1" customWidth="1"/>
    <col min="4614" max="4614" width="17" style="1" customWidth="1"/>
    <col min="4615" max="4615" width="19.140625" style="1" customWidth="1"/>
    <col min="4616" max="4616" width="20.7109375" style="1" customWidth="1"/>
    <col min="4617" max="4618" width="17.7109375" style="1" customWidth="1"/>
    <col min="4619" max="4619" width="19" style="1" customWidth="1"/>
    <col min="4620" max="4620" width="9.140625" style="1"/>
    <col min="4621" max="4621" width="8.140625" style="1" customWidth="1"/>
    <col min="4622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2.7109375" style="1" customWidth="1"/>
    <col min="4870" max="4870" width="17" style="1" customWidth="1"/>
    <col min="4871" max="4871" width="19.140625" style="1" customWidth="1"/>
    <col min="4872" max="4872" width="20.7109375" style="1" customWidth="1"/>
    <col min="4873" max="4874" width="17.7109375" style="1" customWidth="1"/>
    <col min="4875" max="4875" width="19" style="1" customWidth="1"/>
    <col min="4876" max="4876" width="9.140625" style="1"/>
    <col min="4877" max="4877" width="8.140625" style="1" customWidth="1"/>
    <col min="4878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2.7109375" style="1" customWidth="1"/>
    <col min="5126" max="5126" width="17" style="1" customWidth="1"/>
    <col min="5127" max="5127" width="19.140625" style="1" customWidth="1"/>
    <col min="5128" max="5128" width="20.7109375" style="1" customWidth="1"/>
    <col min="5129" max="5130" width="17.7109375" style="1" customWidth="1"/>
    <col min="5131" max="5131" width="19" style="1" customWidth="1"/>
    <col min="5132" max="5132" width="9.140625" style="1"/>
    <col min="5133" max="5133" width="8.140625" style="1" customWidth="1"/>
    <col min="5134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2.7109375" style="1" customWidth="1"/>
    <col min="5382" max="5382" width="17" style="1" customWidth="1"/>
    <col min="5383" max="5383" width="19.140625" style="1" customWidth="1"/>
    <col min="5384" max="5384" width="20.7109375" style="1" customWidth="1"/>
    <col min="5385" max="5386" width="17.7109375" style="1" customWidth="1"/>
    <col min="5387" max="5387" width="19" style="1" customWidth="1"/>
    <col min="5388" max="5388" width="9.140625" style="1"/>
    <col min="5389" max="5389" width="8.140625" style="1" customWidth="1"/>
    <col min="5390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2.7109375" style="1" customWidth="1"/>
    <col min="5638" max="5638" width="17" style="1" customWidth="1"/>
    <col min="5639" max="5639" width="19.140625" style="1" customWidth="1"/>
    <col min="5640" max="5640" width="20.7109375" style="1" customWidth="1"/>
    <col min="5641" max="5642" width="17.7109375" style="1" customWidth="1"/>
    <col min="5643" max="5643" width="19" style="1" customWidth="1"/>
    <col min="5644" max="5644" width="9.140625" style="1"/>
    <col min="5645" max="5645" width="8.140625" style="1" customWidth="1"/>
    <col min="5646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2.7109375" style="1" customWidth="1"/>
    <col min="5894" max="5894" width="17" style="1" customWidth="1"/>
    <col min="5895" max="5895" width="19.140625" style="1" customWidth="1"/>
    <col min="5896" max="5896" width="20.7109375" style="1" customWidth="1"/>
    <col min="5897" max="5898" width="17.7109375" style="1" customWidth="1"/>
    <col min="5899" max="5899" width="19" style="1" customWidth="1"/>
    <col min="5900" max="5900" width="9.140625" style="1"/>
    <col min="5901" max="5901" width="8.140625" style="1" customWidth="1"/>
    <col min="5902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2.7109375" style="1" customWidth="1"/>
    <col min="6150" max="6150" width="17" style="1" customWidth="1"/>
    <col min="6151" max="6151" width="19.140625" style="1" customWidth="1"/>
    <col min="6152" max="6152" width="20.7109375" style="1" customWidth="1"/>
    <col min="6153" max="6154" width="17.7109375" style="1" customWidth="1"/>
    <col min="6155" max="6155" width="19" style="1" customWidth="1"/>
    <col min="6156" max="6156" width="9.140625" style="1"/>
    <col min="6157" max="6157" width="8.140625" style="1" customWidth="1"/>
    <col min="6158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2.7109375" style="1" customWidth="1"/>
    <col min="6406" max="6406" width="17" style="1" customWidth="1"/>
    <col min="6407" max="6407" width="19.140625" style="1" customWidth="1"/>
    <col min="6408" max="6408" width="20.7109375" style="1" customWidth="1"/>
    <col min="6409" max="6410" width="17.7109375" style="1" customWidth="1"/>
    <col min="6411" max="6411" width="19" style="1" customWidth="1"/>
    <col min="6412" max="6412" width="9.140625" style="1"/>
    <col min="6413" max="6413" width="8.140625" style="1" customWidth="1"/>
    <col min="6414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2.7109375" style="1" customWidth="1"/>
    <col min="6662" max="6662" width="17" style="1" customWidth="1"/>
    <col min="6663" max="6663" width="19.140625" style="1" customWidth="1"/>
    <col min="6664" max="6664" width="20.7109375" style="1" customWidth="1"/>
    <col min="6665" max="6666" width="17.7109375" style="1" customWidth="1"/>
    <col min="6667" max="6667" width="19" style="1" customWidth="1"/>
    <col min="6668" max="6668" width="9.140625" style="1"/>
    <col min="6669" max="6669" width="8.140625" style="1" customWidth="1"/>
    <col min="6670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2.7109375" style="1" customWidth="1"/>
    <col min="6918" max="6918" width="17" style="1" customWidth="1"/>
    <col min="6919" max="6919" width="19.140625" style="1" customWidth="1"/>
    <col min="6920" max="6920" width="20.7109375" style="1" customWidth="1"/>
    <col min="6921" max="6922" width="17.7109375" style="1" customWidth="1"/>
    <col min="6923" max="6923" width="19" style="1" customWidth="1"/>
    <col min="6924" max="6924" width="9.140625" style="1"/>
    <col min="6925" max="6925" width="8.140625" style="1" customWidth="1"/>
    <col min="6926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2.7109375" style="1" customWidth="1"/>
    <col min="7174" max="7174" width="17" style="1" customWidth="1"/>
    <col min="7175" max="7175" width="19.140625" style="1" customWidth="1"/>
    <col min="7176" max="7176" width="20.7109375" style="1" customWidth="1"/>
    <col min="7177" max="7178" width="17.7109375" style="1" customWidth="1"/>
    <col min="7179" max="7179" width="19" style="1" customWidth="1"/>
    <col min="7180" max="7180" width="9.140625" style="1"/>
    <col min="7181" max="7181" width="8.140625" style="1" customWidth="1"/>
    <col min="7182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2.7109375" style="1" customWidth="1"/>
    <col min="7430" max="7430" width="17" style="1" customWidth="1"/>
    <col min="7431" max="7431" width="19.140625" style="1" customWidth="1"/>
    <col min="7432" max="7432" width="20.7109375" style="1" customWidth="1"/>
    <col min="7433" max="7434" width="17.7109375" style="1" customWidth="1"/>
    <col min="7435" max="7435" width="19" style="1" customWidth="1"/>
    <col min="7436" max="7436" width="9.140625" style="1"/>
    <col min="7437" max="7437" width="8.140625" style="1" customWidth="1"/>
    <col min="7438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2.7109375" style="1" customWidth="1"/>
    <col min="7686" max="7686" width="17" style="1" customWidth="1"/>
    <col min="7687" max="7687" width="19.140625" style="1" customWidth="1"/>
    <col min="7688" max="7688" width="20.7109375" style="1" customWidth="1"/>
    <col min="7689" max="7690" width="17.7109375" style="1" customWidth="1"/>
    <col min="7691" max="7691" width="19" style="1" customWidth="1"/>
    <col min="7692" max="7692" width="9.140625" style="1"/>
    <col min="7693" max="7693" width="8.140625" style="1" customWidth="1"/>
    <col min="7694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2.7109375" style="1" customWidth="1"/>
    <col min="7942" max="7942" width="17" style="1" customWidth="1"/>
    <col min="7943" max="7943" width="19.140625" style="1" customWidth="1"/>
    <col min="7944" max="7944" width="20.7109375" style="1" customWidth="1"/>
    <col min="7945" max="7946" width="17.7109375" style="1" customWidth="1"/>
    <col min="7947" max="7947" width="19" style="1" customWidth="1"/>
    <col min="7948" max="7948" width="9.140625" style="1"/>
    <col min="7949" max="7949" width="8.140625" style="1" customWidth="1"/>
    <col min="7950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2.7109375" style="1" customWidth="1"/>
    <col min="8198" max="8198" width="17" style="1" customWidth="1"/>
    <col min="8199" max="8199" width="19.140625" style="1" customWidth="1"/>
    <col min="8200" max="8200" width="20.7109375" style="1" customWidth="1"/>
    <col min="8201" max="8202" width="17.7109375" style="1" customWidth="1"/>
    <col min="8203" max="8203" width="19" style="1" customWidth="1"/>
    <col min="8204" max="8204" width="9.140625" style="1"/>
    <col min="8205" max="8205" width="8.140625" style="1" customWidth="1"/>
    <col min="8206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2.7109375" style="1" customWidth="1"/>
    <col min="8454" max="8454" width="17" style="1" customWidth="1"/>
    <col min="8455" max="8455" width="19.140625" style="1" customWidth="1"/>
    <col min="8456" max="8456" width="20.7109375" style="1" customWidth="1"/>
    <col min="8457" max="8458" width="17.7109375" style="1" customWidth="1"/>
    <col min="8459" max="8459" width="19" style="1" customWidth="1"/>
    <col min="8460" max="8460" width="9.140625" style="1"/>
    <col min="8461" max="8461" width="8.140625" style="1" customWidth="1"/>
    <col min="8462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2.7109375" style="1" customWidth="1"/>
    <col min="8710" max="8710" width="17" style="1" customWidth="1"/>
    <col min="8711" max="8711" width="19.140625" style="1" customWidth="1"/>
    <col min="8712" max="8712" width="20.7109375" style="1" customWidth="1"/>
    <col min="8713" max="8714" width="17.7109375" style="1" customWidth="1"/>
    <col min="8715" max="8715" width="19" style="1" customWidth="1"/>
    <col min="8716" max="8716" width="9.140625" style="1"/>
    <col min="8717" max="8717" width="8.140625" style="1" customWidth="1"/>
    <col min="8718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2.7109375" style="1" customWidth="1"/>
    <col min="8966" max="8966" width="17" style="1" customWidth="1"/>
    <col min="8967" max="8967" width="19.140625" style="1" customWidth="1"/>
    <col min="8968" max="8968" width="20.7109375" style="1" customWidth="1"/>
    <col min="8969" max="8970" width="17.7109375" style="1" customWidth="1"/>
    <col min="8971" max="8971" width="19" style="1" customWidth="1"/>
    <col min="8972" max="8972" width="9.140625" style="1"/>
    <col min="8973" max="8973" width="8.140625" style="1" customWidth="1"/>
    <col min="8974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2.7109375" style="1" customWidth="1"/>
    <col min="9222" max="9222" width="17" style="1" customWidth="1"/>
    <col min="9223" max="9223" width="19.140625" style="1" customWidth="1"/>
    <col min="9224" max="9224" width="20.7109375" style="1" customWidth="1"/>
    <col min="9225" max="9226" width="17.7109375" style="1" customWidth="1"/>
    <col min="9227" max="9227" width="19" style="1" customWidth="1"/>
    <col min="9228" max="9228" width="9.140625" style="1"/>
    <col min="9229" max="9229" width="8.140625" style="1" customWidth="1"/>
    <col min="9230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2.7109375" style="1" customWidth="1"/>
    <col min="9478" max="9478" width="17" style="1" customWidth="1"/>
    <col min="9479" max="9479" width="19.140625" style="1" customWidth="1"/>
    <col min="9480" max="9480" width="20.7109375" style="1" customWidth="1"/>
    <col min="9481" max="9482" width="17.7109375" style="1" customWidth="1"/>
    <col min="9483" max="9483" width="19" style="1" customWidth="1"/>
    <col min="9484" max="9484" width="9.140625" style="1"/>
    <col min="9485" max="9485" width="8.140625" style="1" customWidth="1"/>
    <col min="9486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2.7109375" style="1" customWidth="1"/>
    <col min="9734" max="9734" width="17" style="1" customWidth="1"/>
    <col min="9735" max="9735" width="19.140625" style="1" customWidth="1"/>
    <col min="9736" max="9736" width="20.7109375" style="1" customWidth="1"/>
    <col min="9737" max="9738" width="17.7109375" style="1" customWidth="1"/>
    <col min="9739" max="9739" width="19" style="1" customWidth="1"/>
    <col min="9740" max="9740" width="9.140625" style="1"/>
    <col min="9741" max="9741" width="8.140625" style="1" customWidth="1"/>
    <col min="9742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2.7109375" style="1" customWidth="1"/>
    <col min="9990" max="9990" width="17" style="1" customWidth="1"/>
    <col min="9991" max="9991" width="19.140625" style="1" customWidth="1"/>
    <col min="9992" max="9992" width="20.7109375" style="1" customWidth="1"/>
    <col min="9993" max="9994" width="17.7109375" style="1" customWidth="1"/>
    <col min="9995" max="9995" width="19" style="1" customWidth="1"/>
    <col min="9996" max="9996" width="9.140625" style="1"/>
    <col min="9997" max="9997" width="8.140625" style="1" customWidth="1"/>
    <col min="9998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2.7109375" style="1" customWidth="1"/>
    <col min="10246" max="10246" width="17" style="1" customWidth="1"/>
    <col min="10247" max="10247" width="19.140625" style="1" customWidth="1"/>
    <col min="10248" max="10248" width="20.7109375" style="1" customWidth="1"/>
    <col min="10249" max="10250" width="17.7109375" style="1" customWidth="1"/>
    <col min="10251" max="10251" width="19" style="1" customWidth="1"/>
    <col min="10252" max="10252" width="9.140625" style="1"/>
    <col min="10253" max="10253" width="8.140625" style="1" customWidth="1"/>
    <col min="10254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2.7109375" style="1" customWidth="1"/>
    <col min="10502" max="10502" width="17" style="1" customWidth="1"/>
    <col min="10503" max="10503" width="19.140625" style="1" customWidth="1"/>
    <col min="10504" max="10504" width="20.7109375" style="1" customWidth="1"/>
    <col min="10505" max="10506" width="17.7109375" style="1" customWidth="1"/>
    <col min="10507" max="10507" width="19" style="1" customWidth="1"/>
    <col min="10508" max="10508" width="9.140625" style="1"/>
    <col min="10509" max="10509" width="8.140625" style="1" customWidth="1"/>
    <col min="10510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2.7109375" style="1" customWidth="1"/>
    <col min="10758" max="10758" width="17" style="1" customWidth="1"/>
    <col min="10759" max="10759" width="19.140625" style="1" customWidth="1"/>
    <col min="10760" max="10760" width="20.7109375" style="1" customWidth="1"/>
    <col min="10761" max="10762" width="17.7109375" style="1" customWidth="1"/>
    <col min="10763" max="10763" width="19" style="1" customWidth="1"/>
    <col min="10764" max="10764" width="9.140625" style="1"/>
    <col min="10765" max="10765" width="8.140625" style="1" customWidth="1"/>
    <col min="10766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2.7109375" style="1" customWidth="1"/>
    <col min="11014" max="11014" width="17" style="1" customWidth="1"/>
    <col min="11015" max="11015" width="19.140625" style="1" customWidth="1"/>
    <col min="11016" max="11016" width="20.7109375" style="1" customWidth="1"/>
    <col min="11017" max="11018" width="17.7109375" style="1" customWidth="1"/>
    <col min="11019" max="11019" width="19" style="1" customWidth="1"/>
    <col min="11020" max="11020" width="9.140625" style="1"/>
    <col min="11021" max="11021" width="8.140625" style="1" customWidth="1"/>
    <col min="11022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2.7109375" style="1" customWidth="1"/>
    <col min="11270" max="11270" width="17" style="1" customWidth="1"/>
    <col min="11271" max="11271" width="19.140625" style="1" customWidth="1"/>
    <col min="11272" max="11272" width="20.7109375" style="1" customWidth="1"/>
    <col min="11273" max="11274" width="17.7109375" style="1" customWidth="1"/>
    <col min="11275" max="11275" width="19" style="1" customWidth="1"/>
    <col min="11276" max="11276" width="9.140625" style="1"/>
    <col min="11277" max="11277" width="8.140625" style="1" customWidth="1"/>
    <col min="11278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2.7109375" style="1" customWidth="1"/>
    <col min="11526" max="11526" width="17" style="1" customWidth="1"/>
    <col min="11527" max="11527" width="19.140625" style="1" customWidth="1"/>
    <col min="11528" max="11528" width="20.7109375" style="1" customWidth="1"/>
    <col min="11529" max="11530" width="17.7109375" style="1" customWidth="1"/>
    <col min="11531" max="11531" width="19" style="1" customWidth="1"/>
    <col min="11532" max="11532" width="9.140625" style="1"/>
    <col min="11533" max="11533" width="8.140625" style="1" customWidth="1"/>
    <col min="11534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2.7109375" style="1" customWidth="1"/>
    <col min="11782" max="11782" width="17" style="1" customWidth="1"/>
    <col min="11783" max="11783" width="19.140625" style="1" customWidth="1"/>
    <col min="11784" max="11784" width="20.7109375" style="1" customWidth="1"/>
    <col min="11785" max="11786" width="17.7109375" style="1" customWidth="1"/>
    <col min="11787" max="11787" width="19" style="1" customWidth="1"/>
    <col min="11788" max="11788" width="9.140625" style="1"/>
    <col min="11789" max="11789" width="8.140625" style="1" customWidth="1"/>
    <col min="11790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2.7109375" style="1" customWidth="1"/>
    <col min="12038" max="12038" width="17" style="1" customWidth="1"/>
    <col min="12039" max="12039" width="19.140625" style="1" customWidth="1"/>
    <col min="12040" max="12040" width="20.7109375" style="1" customWidth="1"/>
    <col min="12041" max="12042" width="17.7109375" style="1" customWidth="1"/>
    <col min="12043" max="12043" width="19" style="1" customWidth="1"/>
    <col min="12044" max="12044" width="9.140625" style="1"/>
    <col min="12045" max="12045" width="8.140625" style="1" customWidth="1"/>
    <col min="12046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2.7109375" style="1" customWidth="1"/>
    <col min="12294" max="12294" width="17" style="1" customWidth="1"/>
    <col min="12295" max="12295" width="19.140625" style="1" customWidth="1"/>
    <col min="12296" max="12296" width="20.7109375" style="1" customWidth="1"/>
    <col min="12297" max="12298" width="17.7109375" style="1" customWidth="1"/>
    <col min="12299" max="12299" width="19" style="1" customWidth="1"/>
    <col min="12300" max="12300" width="9.140625" style="1"/>
    <col min="12301" max="12301" width="8.140625" style="1" customWidth="1"/>
    <col min="12302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2.7109375" style="1" customWidth="1"/>
    <col min="12550" max="12550" width="17" style="1" customWidth="1"/>
    <col min="12551" max="12551" width="19.140625" style="1" customWidth="1"/>
    <col min="12552" max="12552" width="20.7109375" style="1" customWidth="1"/>
    <col min="12553" max="12554" width="17.7109375" style="1" customWidth="1"/>
    <col min="12555" max="12555" width="19" style="1" customWidth="1"/>
    <col min="12556" max="12556" width="9.140625" style="1"/>
    <col min="12557" max="12557" width="8.140625" style="1" customWidth="1"/>
    <col min="12558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2.7109375" style="1" customWidth="1"/>
    <col min="12806" max="12806" width="17" style="1" customWidth="1"/>
    <col min="12807" max="12807" width="19.140625" style="1" customWidth="1"/>
    <col min="12808" max="12808" width="20.7109375" style="1" customWidth="1"/>
    <col min="12809" max="12810" width="17.7109375" style="1" customWidth="1"/>
    <col min="12811" max="12811" width="19" style="1" customWidth="1"/>
    <col min="12812" max="12812" width="9.140625" style="1"/>
    <col min="12813" max="12813" width="8.140625" style="1" customWidth="1"/>
    <col min="12814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2.7109375" style="1" customWidth="1"/>
    <col min="13062" max="13062" width="17" style="1" customWidth="1"/>
    <col min="13063" max="13063" width="19.140625" style="1" customWidth="1"/>
    <col min="13064" max="13064" width="20.7109375" style="1" customWidth="1"/>
    <col min="13065" max="13066" width="17.7109375" style="1" customWidth="1"/>
    <col min="13067" max="13067" width="19" style="1" customWidth="1"/>
    <col min="13068" max="13068" width="9.140625" style="1"/>
    <col min="13069" max="13069" width="8.140625" style="1" customWidth="1"/>
    <col min="13070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2.7109375" style="1" customWidth="1"/>
    <col min="13318" max="13318" width="17" style="1" customWidth="1"/>
    <col min="13319" max="13319" width="19.140625" style="1" customWidth="1"/>
    <col min="13320" max="13320" width="20.7109375" style="1" customWidth="1"/>
    <col min="13321" max="13322" width="17.7109375" style="1" customWidth="1"/>
    <col min="13323" max="13323" width="19" style="1" customWidth="1"/>
    <col min="13324" max="13324" width="9.140625" style="1"/>
    <col min="13325" max="13325" width="8.140625" style="1" customWidth="1"/>
    <col min="13326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2.7109375" style="1" customWidth="1"/>
    <col min="13574" max="13574" width="17" style="1" customWidth="1"/>
    <col min="13575" max="13575" width="19.140625" style="1" customWidth="1"/>
    <col min="13576" max="13576" width="20.7109375" style="1" customWidth="1"/>
    <col min="13577" max="13578" width="17.7109375" style="1" customWidth="1"/>
    <col min="13579" max="13579" width="19" style="1" customWidth="1"/>
    <col min="13580" max="13580" width="9.140625" style="1"/>
    <col min="13581" max="13581" width="8.140625" style="1" customWidth="1"/>
    <col min="13582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2.7109375" style="1" customWidth="1"/>
    <col min="13830" max="13830" width="17" style="1" customWidth="1"/>
    <col min="13831" max="13831" width="19.140625" style="1" customWidth="1"/>
    <col min="13832" max="13832" width="20.7109375" style="1" customWidth="1"/>
    <col min="13833" max="13834" width="17.7109375" style="1" customWidth="1"/>
    <col min="13835" max="13835" width="19" style="1" customWidth="1"/>
    <col min="13836" max="13836" width="9.140625" style="1"/>
    <col min="13837" max="13837" width="8.140625" style="1" customWidth="1"/>
    <col min="13838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2.7109375" style="1" customWidth="1"/>
    <col min="14086" max="14086" width="17" style="1" customWidth="1"/>
    <col min="14087" max="14087" width="19.140625" style="1" customWidth="1"/>
    <col min="14088" max="14088" width="20.7109375" style="1" customWidth="1"/>
    <col min="14089" max="14090" width="17.7109375" style="1" customWidth="1"/>
    <col min="14091" max="14091" width="19" style="1" customWidth="1"/>
    <col min="14092" max="14092" width="9.140625" style="1"/>
    <col min="14093" max="14093" width="8.140625" style="1" customWidth="1"/>
    <col min="14094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2.7109375" style="1" customWidth="1"/>
    <col min="14342" max="14342" width="17" style="1" customWidth="1"/>
    <col min="14343" max="14343" width="19.140625" style="1" customWidth="1"/>
    <col min="14344" max="14344" width="20.7109375" style="1" customWidth="1"/>
    <col min="14345" max="14346" width="17.7109375" style="1" customWidth="1"/>
    <col min="14347" max="14347" width="19" style="1" customWidth="1"/>
    <col min="14348" max="14348" width="9.140625" style="1"/>
    <col min="14349" max="14349" width="8.140625" style="1" customWidth="1"/>
    <col min="14350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2.7109375" style="1" customWidth="1"/>
    <col min="14598" max="14598" width="17" style="1" customWidth="1"/>
    <col min="14599" max="14599" width="19.140625" style="1" customWidth="1"/>
    <col min="14600" max="14600" width="20.7109375" style="1" customWidth="1"/>
    <col min="14601" max="14602" width="17.7109375" style="1" customWidth="1"/>
    <col min="14603" max="14603" width="19" style="1" customWidth="1"/>
    <col min="14604" max="14604" width="9.140625" style="1"/>
    <col min="14605" max="14605" width="8.140625" style="1" customWidth="1"/>
    <col min="14606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2.7109375" style="1" customWidth="1"/>
    <col min="14854" max="14854" width="17" style="1" customWidth="1"/>
    <col min="14855" max="14855" width="19.140625" style="1" customWidth="1"/>
    <col min="14856" max="14856" width="20.7109375" style="1" customWidth="1"/>
    <col min="14857" max="14858" width="17.7109375" style="1" customWidth="1"/>
    <col min="14859" max="14859" width="19" style="1" customWidth="1"/>
    <col min="14860" max="14860" width="9.140625" style="1"/>
    <col min="14861" max="14861" width="8.140625" style="1" customWidth="1"/>
    <col min="14862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2.7109375" style="1" customWidth="1"/>
    <col min="15110" max="15110" width="17" style="1" customWidth="1"/>
    <col min="15111" max="15111" width="19.140625" style="1" customWidth="1"/>
    <col min="15112" max="15112" width="20.7109375" style="1" customWidth="1"/>
    <col min="15113" max="15114" width="17.7109375" style="1" customWidth="1"/>
    <col min="15115" max="15115" width="19" style="1" customWidth="1"/>
    <col min="15116" max="15116" width="9.140625" style="1"/>
    <col min="15117" max="15117" width="8.140625" style="1" customWidth="1"/>
    <col min="15118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2.7109375" style="1" customWidth="1"/>
    <col min="15366" max="15366" width="17" style="1" customWidth="1"/>
    <col min="15367" max="15367" width="19.140625" style="1" customWidth="1"/>
    <col min="15368" max="15368" width="20.7109375" style="1" customWidth="1"/>
    <col min="15369" max="15370" width="17.7109375" style="1" customWidth="1"/>
    <col min="15371" max="15371" width="19" style="1" customWidth="1"/>
    <col min="15372" max="15372" width="9.140625" style="1"/>
    <col min="15373" max="15373" width="8.140625" style="1" customWidth="1"/>
    <col min="15374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2.7109375" style="1" customWidth="1"/>
    <col min="15622" max="15622" width="17" style="1" customWidth="1"/>
    <col min="15623" max="15623" width="19.140625" style="1" customWidth="1"/>
    <col min="15624" max="15624" width="20.7109375" style="1" customWidth="1"/>
    <col min="15625" max="15626" width="17.7109375" style="1" customWidth="1"/>
    <col min="15627" max="15627" width="19" style="1" customWidth="1"/>
    <col min="15628" max="15628" width="9.140625" style="1"/>
    <col min="15629" max="15629" width="8.140625" style="1" customWidth="1"/>
    <col min="15630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2.7109375" style="1" customWidth="1"/>
    <col min="15878" max="15878" width="17" style="1" customWidth="1"/>
    <col min="15879" max="15879" width="19.140625" style="1" customWidth="1"/>
    <col min="15880" max="15880" width="20.7109375" style="1" customWidth="1"/>
    <col min="15881" max="15882" width="17.7109375" style="1" customWidth="1"/>
    <col min="15883" max="15883" width="19" style="1" customWidth="1"/>
    <col min="15884" max="15884" width="9.140625" style="1"/>
    <col min="15885" max="15885" width="8.140625" style="1" customWidth="1"/>
    <col min="15886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2.7109375" style="1" customWidth="1"/>
    <col min="16134" max="16134" width="17" style="1" customWidth="1"/>
    <col min="16135" max="16135" width="19.140625" style="1" customWidth="1"/>
    <col min="16136" max="16136" width="20.7109375" style="1" customWidth="1"/>
    <col min="16137" max="16138" width="17.7109375" style="1" customWidth="1"/>
    <col min="16139" max="16139" width="19" style="1" customWidth="1"/>
    <col min="16140" max="16140" width="9.140625" style="1"/>
    <col min="16141" max="16141" width="8.140625" style="1" customWidth="1"/>
    <col min="16142" max="16384" width="9.140625" style="1"/>
  </cols>
  <sheetData>
    <row r="1" spans="1:11" ht="24.75" customHeight="1" x14ac:dyDescent="0.25">
      <c r="I1" s="1" t="s">
        <v>224</v>
      </c>
    </row>
    <row r="2" spans="1:11" ht="21" customHeight="1" x14ac:dyDescent="0.25">
      <c r="D2" s="1" t="s">
        <v>223</v>
      </c>
    </row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x14ac:dyDescent="0.25">
      <c r="A8" s="75" t="s">
        <v>0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 x14ac:dyDescent="0.25">
      <c r="A9" s="78" t="s">
        <v>1</v>
      </c>
      <c r="B9" s="73"/>
      <c r="C9" s="73"/>
      <c r="D9" s="73"/>
      <c r="E9" s="73"/>
      <c r="F9" s="73"/>
      <c r="G9" s="73"/>
      <c r="H9" s="73"/>
      <c r="I9" s="73"/>
      <c r="J9" s="73"/>
      <c r="K9" s="74"/>
    </row>
    <row r="10" spans="1:11" x14ac:dyDescent="0.25">
      <c r="A10" s="61" t="s">
        <v>2</v>
      </c>
      <c r="B10" s="62"/>
      <c r="C10" s="62"/>
      <c r="D10" s="62"/>
      <c r="E10" s="62"/>
      <c r="F10" s="79" t="s">
        <v>3</v>
      </c>
      <c r="G10" s="79"/>
      <c r="H10" s="79"/>
      <c r="I10" s="79"/>
      <c r="J10" s="79"/>
      <c r="K10" s="79"/>
    </row>
    <row r="11" spans="1:11" x14ac:dyDescent="0.25">
      <c r="A11" s="61" t="s">
        <v>4</v>
      </c>
      <c r="B11" s="62"/>
      <c r="C11" s="62"/>
      <c r="D11" s="62"/>
      <c r="E11" s="62"/>
      <c r="F11" s="72" t="s">
        <v>5</v>
      </c>
      <c r="G11" s="73"/>
      <c r="H11" s="73"/>
      <c r="I11" s="73"/>
      <c r="J11" s="73"/>
      <c r="K11" s="74"/>
    </row>
    <row r="12" spans="1:11" x14ac:dyDescent="0.25">
      <c r="A12" s="61" t="s">
        <v>6</v>
      </c>
      <c r="B12" s="62"/>
      <c r="C12" s="62"/>
      <c r="D12" s="62"/>
      <c r="E12" s="62"/>
      <c r="F12" s="71" t="s">
        <v>7</v>
      </c>
      <c r="G12" s="71"/>
      <c r="H12" s="71"/>
      <c r="I12" s="71"/>
      <c r="J12" s="71"/>
      <c r="K12" s="71"/>
    </row>
    <row r="13" spans="1:11" x14ac:dyDescent="0.25">
      <c r="A13" s="61" t="s">
        <v>8</v>
      </c>
      <c r="B13" s="62"/>
      <c r="C13" s="62"/>
      <c r="D13" s="62"/>
      <c r="E13" s="62"/>
      <c r="F13" s="72" t="s">
        <v>9</v>
      </c>
      <c r="G13" s="73"/>
      <c r="H13" s="73"/>
      <c r="I13" s="73"/>
      <c r="J13" s="73"/>
      <c r="K13" s="74"/>
    </row>
    <row r="14" spans="1:11" x14ac:dyDescent="0.25">
      <c r="A14" s="61" t="s">
        <v>10</v>
      </c>
      <c r="B14" s="62"/>
      <c r="C14" s="62"/>
      <c r="D14" s="62"/>
      <c r="E14" s="62"/>
      <c r="F14" s="72" t="s">
        <v>11</v>
      </c>
      <c r="G14" s="73"/>
      <c r="H14" s="73"/>
      <c r="I14" s="73"/>
      <c r="J14" s="73"/>
      <c r="K14" s="74"/>
    </row>
    <row r="15" spans="1:11" ht="30" customHeight="1" x14ac:dyDescent="0.25">
      <c r="A15" s="61" t="s">
        <v>12</v>
      </c>
      <c r="B15" s="62"/>
      <c r="C15" s="62"/>
      <c r="D15" s="62"/>
      <c r="E15" s="62"/>
      <c r="F15" s="63" t="s">
        <v>13</v>
      </c>
      <c r="G15" s="64"/>
      <c r="H15" s="65"/>
      <c r="I15" s="66" t="s">
        <v>14</v>
      </c>
      <c r="J15" s="67"/>
      <c r="K15" s="68"/>
    </row>
    <row r="16" spans="1:11" x14ac:dyDescent="0.2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6" customFormat="1" ht="20.25" customHeight="1" x14ac:dyDescent="0.25">
      <c r="A17" s="2" t="s">
        <v>15</v>
      </c>
      <c r="B17" s="3"/>
      <c r="C17" s="57">
        <f>I17+I18</f>
        <v>15925</v>
      </c>
      <c r="D17" s="57"/>
      <c r="E17" s="57"/>
      <c r="F17" s="4" t="s">
        <v>16</v>
      </c>
      <c r="G17" s="5" t="s">
        <v>17</v>
      </c>
      <c r="I17" s="7">
        <v>7885</v>
      </c>
      <c r="J17" s="8" t="s">
        <v>16</v>
      </c>
    </row>
    <row r="18" spans="1:11" s="6" customFormat="1" ht="15.75" x14ac:dyDescent="0.25">
      <c r="A18" s="2" t="s">
        <v>18</v>
      </c>
      <c r="B18" s="3"/>
      <c r="C18" s="57">
        <f>SUM(E23:E26)</f>
        <v>15900</v>
      </c>
      <c r="D18" s="57"/>
      <c r="E18" s="57"/>
      <c r="F18" s="4" t="s">
        <v>16</v>
      </c>
      <c r="G18" s="5" t="s">
        <v>19</v>
      </c>
      <c r="I18" s="7">
        <v>8040</v>
      </c>
      <c r="J18" s="8" t="s">
        <v>16</v>
      </c>
    </row>
    <row r="19" spans="1:11" s="6" customFormat="1" ht="25.5" customHeight="1" x14ac:dyDescent="0.25">
      <c r="A19" s="2" t="s">
        <v>20</v>
      </c>
      <c r="B19" s="3"/>
      <c r="C19" s="57">
        <f>C17-C18</f>
        <v>25</v>
      </c>
      <c r="D19" s="57"/>
      <c r="E19" s="57"/>
      <c r="F19" s="4" t="s">
        <v>16</v>
      </c>
      <c r="G19" s="5"/>
      <c r="I19" s="7"/>
      <c r="J19" s="8"/>
      <c r="K19" s="9"/>
    </row>
    <row r="20" spans="1:11" ht="30" customHeight="1" x14ac:dyDescent="0.25">
      <c r="A20" s="58" t="s">
        <v>21</v>
      </c>
      <c r="B20" s="50" t="s">
        <v>22</v>
      </c>
      <c r="C20" s="50" t="s">
        <v>23</v>
      </c>
      <c r="D20" s="50" t="s">
        <v>24</v>
      </c>
      <c r="E20" s="10" t="s">
        <v>25</v>
      </c>
      <c r="F20" s="59" t="s">
        <v>26</v>
      </c>
      <c r="G20" s="50" t="s">
        <v>27</v>
      </c>
      <c r="H20" s="50"/>
      <c r="I20" s="51" t="s">
        <v>28</v>
      </c>
      <c r="J20" s="52"/>
      <c r="K20" s="53"/>
    </row>
    <row r="21" spans="1:11" ht="28.15" customHeight="1" x14ac:dyDescent="0.25">
      <c r="A21" s="58"/>
      <c r="B21" s="50"/>
      <c r="C21" s="50"/>
      <c r="D21" s="50"/>
      <c r="E21" s="11" t="s">
        <v>29</v>
      </c>
      <c r="F21" s="60"/>
      <c r="G21" s="12" t="s">
        <v>30</v>
      </c>
      <c r="H21" s="12" t="s">
        <v>31</v>
      </c>
      <c r="I21" s="13" t="s">
        <v>32</v>
      </c>
      <c r="J21" s="12" t="s">
        <v>33</v>
      </c>
      <c r="K21" s="12" t="s">
        <v>34</v>
      </c>
    </row>
    <row r="22" spans="1:11" ht="39.950000000000003" customHeight="1" x14ac:dyDescent="0.25">
      <c r="A22" s="14" t="s">
        <v>35</v>
      </c>
      <c r="B22" s="15" t="s">
        <v>36</v>
      </c>
      <c r="C22" s="16"/>
      <c r="D22" s="17" t="s">
        <v>37</v>
      </c>
      <c r="E22" s="18">
        <v>0</v>
      </c>
      <c r="F22" s="17" t="s">
        <v>38</v>
      </c>
      <c r="G22" s="19"/>
      <c r="H22" s="19"/>
      <c r="I22" s="20"/>
      <c r="J22" s="19"/>
      <c r="K22" s="19"/>
    </row>
    <row r="23" spans="1:11" ht="39.950000000000003" customHeight="1" x14ac:dyDescent="0.25">
      <c r="A23" s="14" t="s">
        <v>39</v>
      </c>
      <c r="B23" s="15" t="s">
        <v>40</v>
      </c>
      <c r="C23" s="21" t="s">
        <v>41</v>
      </c>
      <c r="D23" s="17" t="s">
        <v>37</v>
      </c>
      <c r="E23" s="22">
        <v>800</v>
      </c>
      <c r="F23" s="17" t="s">
        <v>38</v>
      </c>
      <c r="G23" s="19" t="s">
        <v>42</v>
      </c>
      <c r="H23" s="19" t="s">
        <v>43</v>
      </c>
      <c r="I23" s="20" t="s">
        <v>44</v>
      </c>
      <c r="J23" s="19"/>
      <c r="K23" s="19"/>
    </row>
    <row r="24" spans="1:11" ht="39.950000000000003" customHeight="1" x14ac:dyDescent="0.25">
      <c r="A24" s="14" t="s">
        <v>45</v>
      </c>
      <c r="B24" s="15" t="s">
        <v>46</v>
      </c>
      <c r="C24" s="21" t="s">
        <v>41</v>
      </c>
      <c r="D24" s="17" t="s">
        <v>37</v>
      </c>
      <c r="E24" s="22">
        <v>7500</v>
      </c>
      <c r="F24" s="17" t="s">
        <v>38</v>
      </c>
      <c r="G24" s="19" t="s">
        <v>42</v>
      </c>
      <c r="H24" s="19" t="s">
        <v>43</v>
      </c>
      <c r="I24" s="20" t="s">
        <v>44</v>
      </c>
      <c r="J24" s="19"/>
      <c r="K24" s="19"/>
    </row>
    <row r="25" spans="1:11" ht="45.75" customHeight="1" x14ac:dyDescent="0.25">
      <c r="A25" s="14" t="s">
        <v>47</v>
      </c>
      <c r="B25" s="15" t="s">
        <v>48</v>
      </c>
      <c r="C25" s="21" t="s">
        <v>41</v>
      </c>
      <c r="D25" s="17" t="s">
        <v>37</v>
      </c>
      <c r="E25" s="22">
        <v>7000</v>
      </c>
      <c r="F25" s="23" t="s">
        <v>49</v>
      </c>
      <c r="G25" s="19" t="s">
        <v>42</v>
      </c>
      <c r="H25" s="19" t="s">
        <v>43</v>
      </c>
      <c r="I25" s="20" t="s">
        <v>44</v>
      </c>
      <c r="J25" s="19"/>
      <c r="K25" s="19"/>
    </row>
    <row r="26" spans="1:11" ht="39.950000000000003" customHeight="1" x14ac:dyDescent="0.25">
      <c r="A26" s="14" t="s">
        <v>50</v>
      </c>
      <c r="B26" s="15" t="s">
        <v>51</v>
      </c>
      <c r="C26" s="21" t="s">
        <v>41</v>
      </c>
      <c r="D26" s="17" t="s">
        <v>37</v>
      </c>
      <c r="E26" s="22">
        <v>600</v>
      </c>
      <c r="F26" s="17" t="s">
        <v>38</v>
      </c>
      <c r="G26" s="19" t="s">
        <v>42</v>
      </c>
      <c r="H26" s="19" t="s">
        <v>43</v>
      </c>
      <c r="I26" s="20" t="s">
        <v>44</v>
      </c>
      <c r="J26" s="19"/>
      <c r="K26" s="19"/>
    </row>
    <row r="27" spans="1:11" ht="39.950000000000003" customHeight="1" x14ac:dyDescent="0.25">
      <c r="A27" s="14" t="s">
        <v>52</v>
      </c>
      <c r="B27" s="15" t="s">
        <v>53</v>
      </c>
      <c r="C27" s="21" t="s">
        <v>41</v>
      </c>
      <c r="D27" s="17" t="s">
        <v>37</v>
      </c>
      <c r="E27" s="22">
        <v>4600</v>
      </c>
      <c r="F27" s="17" t="s">
        <v>38</v>
      </c>
      <c r="G27" s="24" t="s">
        <v>54</v>
      </c>
      <c r="H27" s="24" t="s">
        <v>54</v>
      </c>
      <c r="I27" s="20"/>
      <c r="J27" s="19" t="s">
        <v>44</v>
      </c>
      <c r="K27" s="19"/>
    </row>
    <row r="28" spans="1:11" ht="39.950000000000003" customHeight="1" x14ac:dyDescent="0.25">
      <c r="A28" s="14" t="s">
        <v>55</v>
      </c>
      <c r="B28" s="15" t="s">
        <v>56</v>
      </c>
      <c r="C28" s="21" t="s">
        <v>41</v>
      </c>
      <c r="D28" s="17" t="s">
        <v>37</v>
      </c>
      <c r="E28" s="22">
        <v>1000</v>
      </c>
      <c r="F28" s="17" t="s">
        <v>38</v>
      </c>
      <c r="G28" s="24" t="s">
        <v>54</v>
      </c>
      <c r="H28" s="24" t="s">
        <v>54</v>
      </c>
      <c r="I28" s="20"/>
      <c r="J28" s="19" t="s">
        <v>44</v>
      </c>
      <c r="K28" s="19"/>
    </row>
    <row r="29" spans="1:11" ht="39.950000000000003" customHeight="1" x14ac:dyDescent="0.25">
      <c r="A29" s="14" t="s">
        <v>57</v>
      </c>
      <c r="B29" s="15" t="s">
        <v>58</v>
      </c>
      <c r="C29" s="21" t="s">
        <v>41</v>
      </c>
      <c r="D29" s="17" t="s">
        <v>37</v>
      </c>
      <c r="E29" s="22">
        <v>2500</v>
      </c>
      <c r="F29" s="17" t="s">
        <v>38</v>
      </c>
      <c r="G29" s="24" t="s">
        <v>54</v>
      </c>
      <c r="H29" s="24" t="s">
        <v>54</v>
      </c>
      <c r="I29" s="20"/>
      <c r="J29" s="19" t="s">
        <v>44</v>
      </c>
      <c r="K29" s="19"/>
    </row>
    <row r="30" spans="1:11" ht="48" customHeight="1" x14ac:dyDescent="0.25">
      <c r="A30" s="14" t="s">
        <v>59</v>
      </c>
      <c r="B30" s="15" t="s">
        <v>60</v>
      </c>
      <c r="C30" s="21" t="s">
        <v>41</v>
      </c>
      <c r="D30" s="17" t="s">
        <v>37</v>
      </c>
      <c r="E30" s="18">
        <v>1800</v>
      </c>
      <c r="F30" s="17" t="s">
        <v>38</v>
      </c>
      <c r="G30" s="24" t="s">
        <v>54</v>
      </c>
      <c r="H30" s="24" t="s">
        <v>54</v>
      </c>
      <c r="I30" s="12"/>
      <c r="J30" s="19" t="s">
        <v>44</v>
      </c>
      <c r="K30" s="19"/>
    </row>
    <row r="31" spans="1:11" ht="51" customHeight="1" x14ac:dyDescent="0.25">
      <c r="A31" s="14" t="s">
        <v>61</v>
      </c>
      <c r="B31" s="15" t="s">
        <v>62</v>
      </c>
      <c r="C31" s="21" t="s">
        <v>41</v>
      </c>
      <c r="D31" s="17" t="s">
        <v>37</v>
      </c>
      <c r="E31" s="18">
        <v>1000</v>
      </c>
      <c r="F31" s="17" t="s">
        <v>38</v>
      </c>
      <c r="G31" s="24" t="s">
        <v>54</v>
      </c>
      <c r="H31" s="24" t="s">
        <v>54</v>
      </c>
      <c r="I31" s="12"/>
      <c r="J31" s="19" t="s">
        <v>44</v>
      </c>
      <c r="K31" s="19"/>
    </row>
    <row r="32" spans="1:11" ht="55.5" customHeight="1" x14ac:dyDescent="0.25">
      <c r="A32" s="14" t="s">
        <v>63</v>
      </c>
      <c r="B32" s="15" t="s">
        <v>64</v>
      </c>
      <c r="C32" s="21" t="s">
        <v>41</v>
      </c>
      <c r="D32" s="17" t="s">
        <v>37</v>
      </c>
      <c r="E32" s="18">
        <v>2800</v>
      </c>
      <c r="F32" s="17" t="s">
        <v>38</v>
      </c>
      <c r="G32" s="24" t="s">
        <v>54</v>
      </c>
      <c r="H32" s="24" t="s">
        <v>54</v>
      </c>
      <c r="I32" s="19"/>
      <c r="J32" s="19" t="s">
        <v>44</v>
      </c>
      <c r="K32" s="19"/>
    </row>
    <row r="33" spans="1:11" ht="53.25" customHeight="1" x14ac:dyDescent="0.25">
      <c r="A33" s="14" t="s">
        <v>65</v>
      </c>
      <c r="B33" s="15" t="s">
        <v>60</v>
      </c>
      <c r="C33" s="21" t="s">
        <v>41</v>
      </c>
      <c r="D33" s="17" t="s">
        <v>37</v>
      </c>
      <c r="E33" s="18">
        <v>1800</v>
      </c>
      <c r="F33" s="17" t="s">
        <v>38</v>
      </c>
      <c r="G33" s="24" t="s">
        <v>66</v>
      </c>
      <c r="H33" s="24" t="s">
        <v>67</v>
      </c>
      <c r="I33" s="20"/>
      <c r="J33" s="19" t="s">
        <v>44</v>
      </c>
      <c r="K33" s="19"/>
    </row>
    <row r="34" spans="1:11" ht="51.75" customHeight="1" x14ac:dyDescent="0.25">
      <c r="A34" s="14" t="s">
        <v>68</v>
      </c>
      <c r="B34" s="15" t="s">
        <v>69</v>
      </c>
      <c r="C34" s="21" t="s">
        <v>41</v>
      </c>
      <c r="D34" s="17" t="s">
        <v>37</v>
      </c>
      <c r="E34" s="18">
        <v>1250</v>
      </c>
      <c r="F34" s="17" t="s">
        <v>38</v>
      </c>
      <c r="G34" s="24" t="s">
        <v>66</v>
      </c>
      <c r="H34" s="24" t="s">
        <v>67</v>
      </c>
      <c r="I34" s="12"/>
      <c r="J34" s="19" t="s">
        <v>44</v>
      </c>
      <c r="K34" s="19"/>
    </row>
    <row r="35" spans="1:11" ht="39.950000000000003" customHeight="1" x14ac:dyDescent="0.25">
      <c r="A35" s="14" t="s">
        <v>70</v>
      </c>
      <c r="B35" s="15" t="s">
        <v>71</v>
      </c>
      <c r="C35" s="21" t="s">
        <v>41</v>
      </c>
      <c r="D35" s="17" t="s">
        <v>37</v>
      </c>
      <c r="E35" s="18">
        <v>16000</v>
      </c>
      <c r="F35" s="17" t="s">
        <v>38</v>
      </c>
      <c r="G35" s="24" t="s">
        <v>66</v>
      </c>
      <c r="H35" s="24" t="s">
        <v>67</v>
      </c>
      <c r="I35" s="12"/>
      <c r="J35" s="19" t="s">
        <v>44</v>
      </c>
      <c r="K35" s="19"/>
    </row>
    <row r="36" spans="1:11" ht="62.25" customHeight="1" x14ac:dyDescent="0.25">
      <c r="A36" s="14" t="s">
        <v>72</v>
      </c>
      <c r="B36" s="15" t="s">
        <v>73</v>
      </c>
      <c r="C36" s="21" t="s">
        <v>74</v>
      </c>
      <c r="D36" s="17" t="s">
        <v>37</v>
      </c>
      <c r="E36" s="18">
        <v>400</v>
      </c>
      <c r="F36" s="17" t="s">
        <v>75</v>
      </c>
      <c r="G36" s="24" t="s">
        <v>66</v>
      </c>
      <c r="H36" s="24" t="s">
        <v>67</v>
      </c>
      <c r="I36" s="19"/>
      <c r="J36" s="19" t="s">
        <v>44</v>
      </c>
      <c r="K36" s="19"/>
    </row>
    <row r="37" spans="1:11" ht="62.25" customHeight="1" x14ac:dyDescent="0.25">
      <c r="A37" s="14" t="s">
        <v>76</v>
      </c>
      <c r="B37" s="15" t="s">
        <v>77</v>
      </c>
      <c r="C37" s="21" t="s">
        <v>74</v>
      </c>
      <c r="D37" s="17" t="s">
        <v>37</v>
      </c>
      <c r="E37" s="18">
        <v>400</v>
      </c>
      <c r="F37" s="17" t="s">
        <v>75</v>
      </c>
      <c r="G37" s="12" t="s">
        <v>67</v>
      </c>
      <c r="H37" s="12" t="s">
        <v>67</v>
      </c>
      <c r="I37" s="19"/>
      <c r="J37" s="19" t="s">
        <v>44</v>
      </c>
      <c r="K37" s="19"/>
    </row>
    <row r="38" spans="1:11" ht="62.25" customHeight="1" x14ac:dyDescent="0.25">
      <c r="A38" s="14" t="s">
        <v>78</v>
      </c>
      <c r="B38" s="15" t="s">
        <v>79</v>
      </c>
      <c r="C38" s="21" t="s">
        <v>74</v>
      </c>
      <c r="D38" s="17" t="s">
        <v>37</v>
      </c>
      <c r="E38" s="18">
        <v>5000</v>
      </c>
      <c r="F38" s="17" t="s">
        <v>75</v>
      </c>
      <c r="G38" s="12" t="s">
        <v>67</v>
      </c>
      <c r="H38" s="12" t="s">
        <v>67</v>
      </c>
      <c r="I38" s="19"/>
      <c r="J38" s="19" t="s">
        <v>44</v>
      </c>
      <c r="K38" s="19"/>
    </row>
    <row r="39" spans="1:11" ht="62.25" customHeight="1" x14ac:dyDescent="0.25">
      <c r="A39" s="14" t="s">
        <v>80</v>
      </c>
      <c r="B39" s="15" t="s">
        <v>81</v>
      </c>
      <c r="C39" s="21" t="s">
        <v>74</v>
      </c>
      <c r="D39" s="17" t="s">
        <v>37</v>
      </c>
      <c r="E39" s="18">
        <v>8100</v>
      </c>
      <c r="F39" s="17" t="s">
        <v>75</v>
      </c>
      <c r="G39" s="12" t="s">
        <v>67</v>
      </c>
      <c r="H39" s="12" t="s">
        <v>67</v>
      </c>
      <c r="I39" s="19"/>
      <c r="J39" s="19" t="s">
        <v>44</v>
      </c>
      <c r="K39" s="19"/>
    </row>
    <row r="40" spans="1:11" ht="54" customHeight="1" x14ac:dyDescent="0.25">
      <c r="A40" s="14" t="s">
        <v>82</v>
      </c>
      <c r="B40" s="15" t="s">
        <v>83</v>
      </c>
      <c r="C40" s="21" t="s">
        <v>41</v>
      </c>
      <c r="D40" s="17" t="s">
        <v>37</v>
      </c>
      <c r="E40" s="18">
        <v>750</v>
      </c>
      <c r="F40" s="17" t="s">
        <v>38</v>
      </c>
      <c r="G40" s="12" t="s">
        <v>67</v>
      </c>
      <c r="H40" s="12" t="s">
        <v>84</v>
      </c>
      <c r="I40" s="12"/>
      <c r="J40" s="19" t="s">
        <v>44</v>
      </c>
      <c r="K40" s="19"/>
    </row>
    <row r="41" spans="1:11" ht="54" customHeight="1" x14ac:dyDescent="0.25">
      <c r="A41" s="14" t="s">
        <v>85</v>
      </c>
      <c r="B41" s="15" t="s">
        <v>86</v>
      </c>
      <c r="C41" s="21" t="s">
        <v>41</v>
      </c>
      <c r="D41" s="17" t="s">
        <v>37</v>
      </c>
      <c r="E41" s="18">
        <v>1800</v>
      </c>
      <c r="F41" s="17" t="s">
        <v>38</v>
      </c>
      <c r="G41" s="12" t="s">
        <v>67</v>
      </c>
      <c r="H41" s="12" t="s">
        <v>84</v>
      </c>
      <c r="I41" s="12"/>
      <c r="J41" s="19" t="s">
        <v>44</v>
      </c>
      <c r="K41" s="19"/>
    </row>
    <row r="42" spans="1:11" ht="39.950000000000003" customHeight="1" x14ac:dyDescent="0.25">
      <c r="A42" s="14" t="s">
        <v>87</v>
      </c>
      <c r="B42" s="15" t="s">
        <v>88</v>
      </c>
      <c r="C42" s="21" t="s">
        <v>41</v>
      </c>
      <c r="D42" s="17" t="s">
        <v>37</v>
      </c>
      <c r="E42" s="18">
        <v>2500</v>
      </c>
      <c r="F42" s="17" t="s">
        <v>38</v>
      </c>
      <c r="G42" s="12" t="s">
        <v>67</v>
      </c>
      <c r="H42" s="12" t="s">
        <v>84</v>
      </c>
      <c r="I42" s="12"/>
      <c r="J42" s="19" t="s">
        <v>44</v>
      </c>
      <c r="K42" s="19"/>
    </row>
    <row r="43" spans="1:11" ht="64.5" customHeight="1" x14ac:dyDescent="0.25">
      <c r="A43" s="14" t="s">
        <v>89</v>
      </c>
      <c r="B43" s="15" t="s">
        <v>90</v>
      </c>
      <c r="C43" s="25" t="s">
        <v>41</v>
      </c>
      <c r="D43" s="17" t="s">
        <v>37</v>
      </c>
      <c r="E43" s="18">
        <v>2016</v>
      </c>
      <c r="F43" s="17" t="s">
        <v>38</v>
      </c>
      <c r="G43" s="12" t="s">
        <v>67</v>
      </c>
      <c r="H43" s="12" t="s">
        <v>84</v>
      </c>
      <c r="I43" s="12"/>
      <c r="J43" s="12" t="s">
        <v>44</v>
      </c>
      <c r="K43" s="19"/>
    </row>
    <row r="44" spans="1:11" ht="39.950000000000003" customHeight="1" x14ac:dyDescent="0.25">
      <c r="A44" s="14" t="s">
        <v>91</v>
      </c>
      <c r="B44" s="15" t="s">
        <v>92</v>
      </c>
      <c r="C44" s="21" t="s">
        <v>41</v>
      </c>
      <c r="D44" s="17" t="s">
        <v>37</v>
      </c>
      <c r="E44" s="18">
        <v>5000</v>
      </c>
      <c r="F44" s="17" t="s">
        <v>38</v>
      </c>
      <c r="G44" s="24" t="s">
        <v>84</v>
      </c>
      <c r="H44" s="24" t="s">
        <v>84</v>
      </c>
      <c r="I44" s="19"/>
      <c r="J44" s="19" t="s">
        <v>44</v>
      </c>
      <c r="K44" s="19"/>
    </row>
    <row r="45" spans="1:11" ht="64.900000000000006" customHeight="1" x14ac:dyDescent="0.25">
      <c r="A45" s="14" t="s">
        <v>93</v>
      </c>
      <c r="B45" s="15" t="s">
        <v>94</v>
      </c>
      <c r="C45" s="21" t="s">
        <v>41</v>
      </c>
      <c r="D45" s="17" t="s">
        <v>37</v>
      </c>
      <c r="E45" s="18">
        <v>3000</v>
      </c>
      <c r="F45" s="17" t="s">
        <v>38</v>
      </c>
      <c r="G45" s="24" t="s">
        <v>84</v>
      </c>
      <c r="H45" s="24" t="s">
        <v>84</v>
      </c>
      <c r="I45" s="19"/>
      <c r="J45" s="19" t="s">
        <v>44</v>
      </c>
      <c r="K45" s="19"/>
    </row>
    <row r="46" spans="1:11" ht="58.9" customHeight="1" x14ac:dyDescent="0.25">
      <c r="A46" s="14" t="s">
        <v>95</v>
      </c>
      <c r="B46" s="15" t="s">
        <v>96</v>
      </c>
      <c r="C46" s="21" t="s">
        <v>41</v>
      </c>
      <c r="D46" s="17" t="s">
        <v>37</v>
      </c>
      <c r="E46" s="18">
        <v>18000</v>
      </c>
      <c r="F46" s="17" t="s">
        <v>38</v>
      </c>
      <c r="G46" s="24" t="s">
        <v>84</v>
      </c>
      <c r="H46" s="24" t="s">
        <v>84</v>
      </c>
      <c r="I46" s="12"/>
      <c r="J46" s="19" t="s">
        <v>44</v>
      </c>
      <c r="K46" s="19"/>
    </row>
    <row r="47" spans="1:11" ht="39.950000000000003" customHeight="1" x14ac:dyDescent="0.25">
      <c r="A47" s="14" t="s">
        <v>97</v>
      </c>
      <c r="B47" s="15" t="s">
        <v>98</v>
      </c>
      <c r="C47" s="21" t="s">
        <v>41</v>
      </c>
      <c r="D47" s="17" t="s">
        <v>37</v>
      </c>
      <c r="E47" s="18">
        <v>9000</v>
      </c>
      <c r="F47" s="17" t="s">
        <v>38</v>
      </c>
      <c r="G47" s="24" t="s">
        <v>84</v>
      </c>
      <c r="H47" s="24" t="s">
        <v>84</v>
      </c>
      <c r="I47" s="19"/>
      <c r="J47" s="19" t="s">
        <v>44</v>
      </c>
      <c r="K47" s="19"/>
    </row>
    <row r="48" spans="1:11" ht="50.25" customHeight="1" x14ac:dyDescent="0.25">
      <c r="A48" s="14" t="s">
        <v>99</v>
      </c>
      <c r="B48" s="26" t="s">
        <v>100</v>
      </c>
      <c r="C48" s="21" t="s">
        <v>41</v>
      </c>
      <c r="D48" s="17" t="s">
        <v>37</v>
      </c>
      <c r="E48" s="18">
        <v>1000</v>
      </c>
      <c r="F48" s="17" t="s">
        <v>38</v>
      </c>
      <c r="G48" s="24" t="s">
        <v>84</v>
      </c>
      <c r="H48" s="24" t="s">
        <v>84</v>
      </c>
      <c r="I48" s="19"/>
      <c r="J48" s="19" t="s">
        <v>44</v>
      </c>
      <c r="K48" s="19"/>
    </row>
    <row r="49" spans="1:11" ht="54" customHeight="1" x14ac:dyDescent="0.25">
      <c r="A49" s="14" t="s">
        <v>101</v>
      </c>
      <c r="B49" s="26" t="s">
        <v>102</v>
      </c>
      <c r="C49" s="21" t="s">
        <v>41</v>
      </c>
      <c r="D49" s="17" t="s">
        <v>37</v>
      </c>
      <c r="E49" s="18">
        <v>650</v>
      </c>
      <c r="F49" s="17" t="s">
        <v>38</v>
      </c>
      <c r="G49" s="24" t="s">
        <v>84</v>
      </c>
      <c r="H49" s="24" t="s">
        <v>84</v>
      </c>
      <c r="I49" s="19"/>
      <c r="J49" s="19" t="s">
        <v>44</v>
      </c>
      <c r="K49" s="19"/>
    </row>
    <row r="50" spans="1:11" ht="51" customHeight="1" x14ac:dyDescent="0.25">
      <c r="A50" s="14" t="s">
        <v>103</v>
      </c>
      <c r="B50" s="15" t="s">
        <v>64</v>
      </c>
      <c r="C50" s="21" t="s">
        <v>41</v>
      </c>
      <c r="D50" s="17" t="s">
        <v>37</v>
      </c>
      <c r="E50" s="18">
        <v>2800</v>
      </c>
      <c r="F50" s="17" t="s">
        <v>38</v>
      </c>
      <c r="G50" s="24" t="s">
        <v>84</v>
      </c>
      <c r="H50" s="24" t="s">
        <v>84</v>
      </c>
      <c r="I50" s="19"/>
      <c r="J50" s="19" t="s">
        <v>44</v>
      </c>
      <c r="K50" s="19"/>
    </row>
    <row r="51" spans="1:11" ht="50.25" customHeight="1" x14ac:dyDescent="0.25">
      <c r="A51" s="14" t="s">
        <v>104</v>
      </c>
      <c r="B51" s="15" t="s">
        <v>105</v>
      </c>
      <c r="C51" s="21" t="s">
        <v>41</v>
      </c>
      <c r="D51" s="17" t="s">
        <v>37</v>
      </c>
      <c r="E51" s="18">
        <v>1800</v>
      </c>
      <c r="F51" s="17" t="s">
        <v>38</v>
      </c>
      <c r="G51" s="24" t="s">
        <v>84</v>
      </c>
      <c r="H51" s="24" t="s">
        <v>84</v>
      </c>
      <c r="I51" s="19"/>
      <c r="J51" s="19" t="s">
        <v>44</v>
      </c>
      <c r="K51" s="19"/>
    </row>
    <row r="52" spans="1:11" ht="56.25" customHeight="1" x14ac:dyDescent="0.25">
      <c r="A52" s="14" t="s">
        <v>106</v>
      </c>
      <c r="B52" s="15" t="s">
        <v>69</v>
      </c>
      <c r="C52" s="21" t="s">
        <v>41</v>
      </c>
      <c r="D52" s="17" t="s">
        <v>37</v>
      </c>
      <c r="E52" s="18">
        <v>1250</v>
      </c>
      <c r="F52" s="17" t="s">
        <v>38</v>
      </c>
      <c r="G52" s="24" t="s">
        <v>84</v>
      </c>
      <c r="H52" s="24" t="s">
        <v>84</v>
      </c>
      <c r="I52" s="12"/>
      <c r="J52" s="19" t="s">
        <v>44</v>
      </c>
      <c r="K52" s="19"/>
    </row>
    <row r="53" spans="1:11" ht="53.25" customHeight="1" x14ac:dyDescent="0.25">
      <c r="A53" s="14" t="s">
        <v>107</v>
      </c>
      <c r="B53" s="15" t="s">
        <v>62</v>
      </c>
      <c r="C53" s="21" t="s">
        <v>41</v>
      </c>
      <c r="D53" s="17" t="s">
        <v>37</v>
      </c>
      <c r="E53" s="18">
        <v>1000</v>
      </c>
      <c r="F53" s="17" t="s">
        <v>38</v>
      </c>
      <c r="G53" s="24" t="s">
        <v>84</v>
      </c>
      <c r="H53" s="24" t="s">
        <v>84</v>
      </c>
      <c r="I53" s="20"/>
      <c r="J53" s="19" t="s">
        <v>44</v>
      </c>
      <c r="K53" s="19"/>
    </row>
    <row r="54" spans="1:11" ht="54.75" customHeight="1" x14ac:dyDescent="0.25">
      <c r="A54" s="14" t="s">
        <v>108</v>
      </c>
      <c r="B54" s="15" t="s">
        <v>109</v>
      </c>
      <c r="C54" s="21" t="s">
        <v>41</v>
      </c>
      <c r="D54" s="17" t="s">
        <v>37</v>
      </c>
      <c r="E54" s="18">
        <v>1800</v>
      </c>
      <c r="F54" s="17" t="s">
        <v>38</v>
      </c>
      <c r="G54" s="24" t="s">
        <v>84</v>
      </c>
      <c r="H54" s="24" t="s">
        <v>84</v>
      </c>
      <c r="I54" s="20"/>
      <c r="J54" s="19" t="s">
        <v>44</v>
      </c>
      <c r="K54" s="19"/>
    </row>
    <row r="55" spans="1:11" ht="50.25" customHeight="1" x14ac:dyDescent="0.25">
      <c r="A55" s="14" t="s">
        <v>110</v>
      </c>
      <c r="B55" s="15" t="s">
        <v>111</v>
      </c>
      <c r="C55" s="21" t="s">
        <v>41</v>
      </c>
      <c r="D55" s="17" t="s">
        <v>37</v>
      </c>
      <c r="E55" s="18">
        <v>5200</v>
      </c>
      <c r="F55" s="17" t="s">
        <v>38</v>
      </c>
      <c r="G55" s="24" t="s">
        <v>84</v>
      </c>
      <c r="H55" s="24" t="s">
        <v>84</v>
      </c>
      <c r="I55" s="20"/>
      <c r="J55" s="19" t="s">
        <v>44</v>
      </c>
      <c r="K55" s="19"/>
    </row>
    <row r="56" spans="1:11" ht="39.950000000000003" customHeight="1" x14ac:dyDescent="0.25">
      <c r="A56" s="14" t="s">
        <v>112</v>
      </c>
      <c r="B56" s="15" t="s">
        <v>113</v>
      </c>
      <c r="C56" s="21" t="s">
        <v>41</v>
      </c>
      <c r="D56" s="17" t="s">
        <v>37</v>
      </c>
      <c r="E56" s="18">
        <v>800</v>
      </c>
      <c r="F56" s="17" t="s">
        <v>38</v>
      </c>
      <c r="G56" s="24" t="s">
        <v>84</v>
      </c>
      <c r="H56" s="24" t="s">
        <v>84</v>
      </c>
      <c r="I56" s="12"/>
      <c r="J56" s="19" t="s">
        <v>44</v>
      </c>
      <c r="K56" s="19"/>
    </row>
    <row r="57" spans="1:11" ht="39.950000000000003" customHeight="1" x14ac:dyDescent="0.25">
      <c r="A57" s="14" t="s">
        <v>114</v>
      </c>
      <c r="B57" s="15" t="s">
        <v>115</v>
      </c>
      <c r="C57" s="21" t="s">
        <v>41</v>
      </c>
      <c r="D57" s="17" t="s">
        <v>37</v>
      </c>
      <c r="E57" s="18">
        <v>24000</v>
      </c>
      <c r="F57" s="17" t="s">
        <v>116</v>
      </c>
      <c r="G57" s="24" t="s">
        <v>84</v>
      </c>
      <c r="H57" s="24" t="s">
        <v>84</v>
      </c>
      <c r="I57" s="12"/>
      <c r="J57" s="19" t="s">
        <v>44</v>
      </c>
      <c r="K57" s="19"/>
    </row>
    <row r="58" spans="1:11" ht="39.950000000000003" customHeight="1" x14ac:dyDescent="0.25">
      <c r="A58" s="14" t="s">
        <v>117</v>
      </c>
      <c r="B58" s="15" t="s">
        <v>118</v>
      </c>
      <c r="C58" s="21" t="s">
        <v>41</v>
      </c>
      <c r="D58" s="17" t="s">
        <v>37</v>
      </c>
      <c r="E58" s="18">
        <v>1500</v>
      </c>
      <c r="F58" s="17" t="s">
        <v>38</v>
      </c>
      <c r="G58" s="24" t="s">
        <v>119</v>
      </c>
      <c r="H58" s="24" t="s">
        <v>119</v>
      </c>
      <c r="I58" s="19"/>
      <c r="J58" s="19"/>
      <c r="K58" s="19" t="s">
        <v>44</v>
      </c>
    </row>
    <row r="59" spans="1:11" ht="54" customHeight="1" x14ac:dyDescent="0.25">
      <c r="A59" s="14" t="s">
        <v>120</v>
      </c>
      <c r="B59" s="26" t="s">
        <v>121</v>
      </c>
      <c r="C59" s="21" t="s">
        <v>41</v>
      </c>
      <c r="D59" s="17" t="s">
        <v>37</v>
      </c>
      <c r="E59" s="18">
        <v>650</v>
      </c>
      <c r="F59" s="17" t="s">
        <v>38</v>
      </c>
      <c r="G59" s="24" t="s">
        <v>119</v>
      </c>
      <c r="H59" s="24" t="s">
        <v>119</v>
      </c>
      <c r="I59" s="19"/>
      <c r="J59" s="19"/>
      <c r="K59" s="19" t="s">
        <v>44</v>
      </c>
    </row>
    <row r="60" spans="1:11" ht="61.5" customHeight="1" x14ac:dyDescent="0.25">
      <c r="A60" s="14" t="s">
        <v>122</v>
      </c>
      <c r="B60" s="26" t="s">
        <v>123</v>
      </c>
      <c r="C60" s="21" t="s">
        <v>41</v>
      </c>
      <c r="D60" s="17" t="s">
        <v>37</v>
      </c>
      <c r="E60" s="18">
        <v>650</v>
      </c>
      <c r="F60" s="17" t="s">
        <v>38</v>
      </c>
      <c r="G60" s="24" t="s">
        <v>119</v>
      </c>
      <c r="H60" s="24" t="s">
        <v>119</v>
      </c>
      <c r="I60" s="19"/>
      <c r="J60" s="19"/>
      <c r="K60" s="19" t="s">
        <v>44</v>
      </c>
    </row>
    <row r="61" spans="1:11" ht="50.25" customHeight="1" x14ac:dyDescent="0.25">
      <c r="A61" s="14" t="s">
        <v>124</v>
      </c>
      <c r="B61" s="15" t="s">
        <v>125</v>
      </c>
      <c r="C61" s="21" t="s">
        <v>41</v>
      </c>
      <c r="D61" s="17" t="s">
        <v>37</v>
      </c>
      <c r="E61" s="18">
        <v>2500</v>
      </c>
      <c r="F61" s="17" t="s">
        <v>38</v>
      </c>
      <c r="G61" s="24" t="s">
        <v>119</v>
      </c>
      <c r="H61" s="24" t="s">
        <v>119</v>
      </c>
      <c r="I61" s="19"/>
      <c r="J61" s="19"/>
      <c r="K61" s="19" t="s">
        <v>44</v>
      </c>
    </row>
    <row r="62" spans="1:11" ht="51" customHeight="1" x14ac:dyDescent="0.25">
      <c r="A62" s="14" t="s">
        <v>126</v>
      </c>
      <c r="B62" s="15" t="s">
        <v>127</v>
      </c>
      <c r="C62" s="21" t="s">
        <v>41</v>
      </c>
      <c r="D62" s="17" t="s">
        <v>37</v>
      </c>
      <c r="E62" s="18">
        <v>1000</v>
      </c>
      <c r="F62" s="17" t="s">
        <v>38</v>
      </c>
      <c r="G62" s="24" t="s">
        <v>119</v>
      </c>
      <c r="H62" s="24" t="s">
        <v>119</v>
      </c>
      <c r="I62" s="19"/>
      <c r="J62" s="19"/>
      <c r="K62" s="19" t="s">
        <v>44</v>
      </c>
    </row>
    <row r="63" spans="1:11" ht="39.950000000000003" customHeight="1" x14ac:dyDescent="0.25">
      <c r="A63" s="14" t="s">
        <v>128</v>
      </c>
      <c r="B63" s="15" t="s">
        <v>129</v>
      </c>
      <c r="C63" s="21" t="s">
        <v>41</v>
      </c>
      <c r="D63" s="17" t="s">
        <v>37</v>
      </c>
      <c r="E63" s="18">
        <v>42200</v>
      </c>
      <c r="F63" s="17" t="s">
        <v>116</v>
      </c>
      <c r="G63" s="12" t="s">
        <v>130</v>
      </c>
      <c r="H63" s="12" t="s">
        <v>131</v>
      </c>
      <c r="I63" s="19"/>
      <c r="J63" s="19"/>
      <c r="K63" s="19" t="s">
        <v>44</v>
      </c>
    </row>
    <row r="64" spans="1:11" ht="39.950000000000003" customHeight="1" x14ac:dyDescent="0.25">
      <c r="A64" s="14" t="s">
        <v>132</v>
      </c>
      <c r="B64" s="15" t="s">
        <v>96</v>
      </c>
      <c r="C64" s="21" t="s">
        <v>41</v>
      </c>
      <c r="D64" s="17" t="s">
        <v>37</v>
      </c>
      <c r="E64" s="18">
        <v>14600</v>
      </c>
      <c r="F64" s="17" t="s">
        <v>38</v>
      </c>
      <c r="G64" s="12" t="s">
        <v>130</v>
      </c>
      <c r="H64" s="12" t="s">
        <v>131</v>
      </c>
      <c r="I64" s="12"/>
      <c r="J64" s="19"/>
      <c r="K64" s="19" t="s">
        <v>44</v>
      </c>
    </row>
    <row r="65" spans="1:11" ht="39.950000000000003" customHeight="1" x14ac:dyDescent="0.25">
      <c r="A65" s="14" t="s">
        <v>133</v>
      </c>
      <c r="B65" s="15" t="s">
        <v>134</v>
      </c>
      <c r="C65" s="21" t="s">
        <v>41</v>
      </c>
      <c r="D65" s="17" t="s">
        <v>37</v>
      </c>
      <c r="E65" s="18">
        <v>15000</v>
      </c>
      <c r="F65" s="17" t="s">
        <v>38</v>
      </c>
      <c r="G65" s="12" t="s">
        <v>130</v>
      </c>
      <c r="H65" s="12" t="s">
        <v>131</v>
      </c>
      <c r="I65" s="19"/>
      <c r="J65" s="19"/>
      <c r="K65" s="19" t="s">
        <v>44</v>
      </c>
    </row>
    <row r="66" spans="1:11" ht="53.25" customHeight="1" x14ac:dyDescent="0.25">
      <c r="A66" s="14" t="s">
        <v>135</v>
      </c>
      <c r="B66" s="15" t="s">
        <v>69</v>
      </c>
      <c r="C66" s="21" t="s">
        <v>41</v>
      </c>
      <c r="D66" s="17" t="s">
        <v>37</v>
      </c>
      <c r="E66" s="18">
        <v>1250</v>
      </c>
      <c r="F66" s="17" t="s">
        <v>38</v>
      </c>
      <c r="G66" s="12" t="s">
        <v>130</v>
      </c>
      <c r="H66" s="12" t="s">
        <v>131</v>
      </c>
      <c r="I66" s="19"/>
      <c r="J66" s="19"/>
      <c r="K66" s="19" t="s">
        <v>44</v>
      </c>
    </row>
    <row r="67" spans="1:11" ht="57" customHeight="1" x14ac:dyDescent="0.25">
      <c r="A67" s="14" t="s">
        <v>136</v>
      </c>
      <c r="B67" s="15" t="s">
        <v>109</v>
      </c>
      <c r="C67" s="21" t="s">
        <v>41</v>
      </c>
      <c r="D67" s="17" t="s">
        <v>37</v>
      </c>
      <c r="E67" s="18">
        <v>1800</v>
      </c>
      <c r="F67" s="17" t="s">
        <v>38</v>
      </c>
      <c r="G67" s="12" t="s">
        <v>131</v>
      </c>
      <c r="H67" s="12" t="s">
        <v>131</v>
      </c>
      <c r="I67" s="19"/>
      <c r="J67" s="19"/>
      <c r="K67" s="19" t="s">
        <v>44</v>
      </c>
    </row>
    <row r="68" spans="1:11" ht="51.75" customHeight="1" x14ac:dyDescent="0.25">
      <c r="A68" s="14" t="s">
        <v>137</v>
      </c>
      <c r="B68" s="15" t="s">
        <v>111</v>
      </c>
      <c r="C68" s="21" t="s">
        <v>41</v>
      </c>
      <c r="D68" s="17" t="s">
        <v>37</v>
      </c>
      <c r="E68" s="18">
        <v>5200</v>
      </c>
      <c r="F68" s="17" t="s">
        <v>38</v>
      </c>
      <c r="G68" s="12" t="s">
        <v>131</v>
      </c>
      <c r="H68" s="12" t="s">
        <v>131</v>
      </c>
      <c r="I68" s="19"/>
      <c r="J68" s="19"/>
      <c r="K68" s="19" t="s">
        <v>44</v>
      </c>
    </row>
    <row r="69" spans="1:11" ht="57.75" customHeight="1" x14ac:dyDescent="0.25">
      <c r="A69" s="14" t="s">
        <v>138</v>
      </c>
      <c r="B69" s="15" t="s">
        <v>86</v>
      </c>
      <c r="C69" s="21" t="s">
        <v>41</v>
      </c>
      <c r="D69" s="17" t="s">
        <v>37</v>
      </c>
      <c r="E69" s="18">
        <v>1800</v>
      </c>
      <c r="F69" s="17" t="s">
        <v>38</v>
      </c>
      <c r="G69" s="12" t="s">
        <v>131</v>
      </c>
      <c r="H69" s="12" t="s">
        <v>131</v>
      </c>
      <c r="I69" s="19"/>
      <c r="J69" s="19"/>
      <c r="K69" s="19" t="s">
        <v>44</v>
      </c>
    </row>
    <row r="70" spans="1:11" ht="63.75" customHeight="1" x14ac:dyDescent="0.25">
      <c r="A70" s="14" t="s">
        <v>139</v>
      </c>
      <c r="B70" s="26" t="s">
        <v>140</v>
      </c>
      <c r="C70" s="27" t="s">
        <v>141</v>
      </c>
      <c r="D70" s="17" t="s">
        <v>37</v>
      </c>
      <c r="E70" s="22">
        <v>17000</v>
      </c>
      <c r="F70" s="17" t="s">
        <v>142</v>
      </c>
      <c r="G70" s="12" t="s">
        <v>143</v>
      </c>
      <c r="H70" s="12" t="s">
        <v>144</v>
      </c>
      <c r="I70" s="19"/>
      <c r="J70" s="19"/>
      <c r="K70" s="19" t="s">
        <v>44</v>
      </c>
    </row>
    <row r="71" spans="1:11" ht="62.25" customHeight="1" x14ac:dyDescent="0.25">
      <c r="A71" s="14" t="s">
        <v>145</v>
      </c>
      <c r="B71" s="15" t="s">
        <v>146</v>
      </c>
      <c r="C71" s="27" t="s">
        <v>141</v>
      </c>
      <c r="D71" s="17" t="s">
        <v>37</v>
      </c>
      <c r="E71" s="22">
        <v>500000</v>
      </c>
      <c r="F71" s="17" t="s">
        <v>147</v>
      </c>
      <c r="G71" s="12" t="s">
        <v>143</v>
      </c>
      <c r="H71" s="12" t="s">
        <v>144</v>
      </c>
      <c r="I71" s="19"/>
      <c r="J71" s="19"/>
      <c r="K71" s="19" t="s">
        <v>44</v>
      </c>
    </row>
    <row r="72" spans="1:11" ht="51" customHeight="1" x14ac:dyDescent="0.25">
      <c r="A72" s="14" t="s">
        <v>148</v>
      </c>
      <c r="B72" s="15" t="s">
        <v>109</v>
      </c>
      <c r="C72" s="21" t="s">
        <v>41</v>
      </c>
      <c r="D72" s="17" t="s">
        <v>37</v>
      </c>
      <c r="E72" s="18">
        <v>1800</v>
      </c>
      <c r="F72" s="17" t="s">
        <v>38</v>
      </c>
      <c r="G72" s="12" t="s">
        <v>143</v>
      </c>
      <c r="H72" s="12" t="s">
        <v>144</v>
      </c>
      <c r="I72" s="12"/>
      <c r="J72" s="19"/>
      <c r="K72" s="19" t="s">
        <v>44</v>
      </c>
    </row>
    <row r="73" spans="1:11" ht="39.950000000000003" customHeight="1" x14ac:dyDescent="0.25">
      <c r="A73" s="14" t="s">
        <v>149</v>
      </c>
      <c r="B73" s="26" t="s">
        <v>150</v>
      </c>
      <c r="C73" s="21" t="s">
        <v>41</v>
      </c>
      <c r="D73" s="17" t="s">
        <v>37</v>
      </c>
      <c r="E73" s="18">
        <v>225600</v>
      </c>
      <c r="F73" s="17" t="s">
        <v>116</v>
      </c>
      <c r="G73" s="12" t="s">
        <v>143</v>
      </c>
      <c r="H73" s="12" t="s">
        <v>144</v>
      </c>
      <c r="I73" s="12"/>
      <c r="J73" s="19"/>
      <c r="K73" s="19" t="s">
        <v>44</v>
      </c>
    </row>
    <row r="74" spans="1:11" ht="39.950000000000003" customHeight="1" x14ac:dyDescent="0.25">
      <c r="A74" s="14" t="s">
        <v>151</v>
      </c>
      <c r="B74" s="15" t="s">
        <v>152</v>
      </c>
      <c r="C74" s="21" t="s">
        <v>41</v>
      </c>
      <c r="D74" s="17" t="s">
        <v>37</v>
      </c>
      <c r="E74" s="18">
        <v>28000</v>
      </c>
      <c r="F74" s="17" t="s">
        <v>116</v>
      </c>
      <c r="G74" s="12" t="s">
        <v>143</v>
      </c>
      <c r="H74" s="12" t="s">
        <v>144</v>
      </c>
      <c r="I74" s="12"/>
      <c r="J74" s="19"/>
      <c r="K74" s="19" t="s">
        <v>44</v>
      </c>
    </row>
    <row r="75" spans="1:11" ht="39.950000000000003" customHeight="1" x14ac:dyDescent="0.25">
      <c r="A75" s="14" t="s">
        <v>153</v>
      </c>
      <c r="B75" s="15" t="s">
        <v>154</v>
      </c>
      <c r="C75" s="21" t="s">
        <v>41</v>
      </c>
      <c r="D75" s="17" t="s">
        <v>37</v>
      </c>
      <c r="E75" s="18">
        <v>8400</v>
      </c>
      <c r="F75" s="17" t="s">
        <v>38</v>
      </c>
      <c r="G75" s="12" t="s">
        <v>143</v>
      </c>
      <c r="H75" s="12" t="s">
        <v>144</v>
      </c>
      <c r="I75" s="12"/>
      <c r="J75" s="19"/>
      <c r="K75" s="19" t="s">
        <v>44</v>
      </c>
    </row>
    <row r="76" spans="1:11" ht="39.950000000000003" customHeight="1" x14ac:dyDescent="0.25">
      <c r="A76" s="14" t="s">
        <v>155</v>
      </c>
      <c r="B76" s="26" t="s">
        <v>156</v>
      </c>
      <c r="C76" s="28" t="s">
        <v>74</v>
      </c>
      <c r="D76" s="17" t="s">
        <v>37</v>
      </c>
      <c r="E76" s="18">
        <v>3150</v>
      </c>
      <c r="F76" s="17" t="s">
        <v>38</v>
      </c>
      <c r="G76" s="12" t="s">
        <v>143</v>
      </c>
      <c r="H76" s="12" t="s">
        <v>144</v>
      </c>
      <c r="I76" s="12"/>
      <c r="J76" s="19"/>
      <c r="K76" s="19" t="s">
        <v>44</v>
      </c>
    </row>
    <row r="77" spans="1:11" ht="39.950000000000003" customHeight="1" x14ac:dyDescent="0.25">
      <c r="A77" s="14" t="s">
        <v>157</v>
      </c>
      <c r="B77" s="15" t="s">
        <v>158</v>
      </c>
      <c r="C77" s="21" t="s">
        <v>41</v>
      </c>
      <c r="D77" s="17" t="s">
        <v>37</v>
      </c>
      <c r="E77" s="18">
        <v>1020</v>
      </c>
      <c r="F77" s="17" t="s">
        <v>38</v>
      </c>
      <c r="G77" s="12" t="s">
        <v>144</v>
      </c>
      <c r="H77" s="12" t="s">
        <v>159</v>
      </c>
      <c r="I77" s="12"/>
      <c r="J77" s="19"/>
      <c r="K77" s="19" t="s">
        <v>44</v>
      </c>
    </row>
    <row r="78" spans="1:11" ht="39.950000000000003" customHeight="1" x14ac:dyDescent="0.25">
      <c r="A78" s="14" t="s">
        <v>160</v>
      </c>
      <c r="B78" s="26" t="s">
        <v>161</v>
      </c>
      <c r="C78" s="21" t="s">
        <v>41</v>
      </c>
      <c r="D78" s="17" t="s">
        <v>37</v>
      </c>
      <c r="E78" s="18">
        <v>225</v>
      </c>
      <c r="F78" s="17" t="s">
        <v>38</v>
      </c>
      <c r="G78" s="12" t="s">
        <v>144</v>
      </c>
      <c r="H78" s="12" t="s">
        <v>159</v>
      </c>
      <c r="I78" s="12"/>
      <c r="J78" s="19"/>
      <c r="K78" s="19" t="s">
        <v>44</v>
      </c>
    </row>
    <row r="79" spans="1:11" ht="39.950000000000003" customHeight="1" x14ac:dyDescent="0.25">
      <c r="A79" s="14" t="s">
        <v>162</v>
      </c>
      <c r="B79" s="26" t="s">
        <v>163</v>
      </c>
      <c r="C79" s="21" t="s">
        <v>41</v>
      </c>
      <c r="D79" s="17" t="s">
        <v>37</v>
      </c>
      <c r="E79" s="18">
        <v>1700</v>
      </c>
      <c r="F79" s="17" t="s">
        <v>38</v>
      </c>
      <c r="G79" s="12" t="s">
        <v>144</v>
      </c>
      <c r="H79" s="12" t="s">
        <v>159</v>
      </c>
      <c r="I79" s="12"/>
      <c r="J79" s="19"/>
      <c r="K79" s="19" t="s">
        <v>44</v>
      </c>
    </row>
    <row r="80" spans="1:11" ht="39.950000000000003" customHeight="1" x14ac:dyDescent="0.25">
      <c r="A80" s="14" t="s">
        <v>164</v>
      </c>
      <c r="B80" s="15" t="s">
        <v>165</v>
      </c>
      <c r="C80" s="21" t="s">
        <v>41</v>
      </c>
      <c r="D80" s="17" t="s">
        <v>37</v>
      </c>
      <c r="E80" s="18">
        <v>3400</v>
      </c>
      <c r="F80" s="17" t="s">
        <v>38</v>
      </c>
      <c r="G80" s="12" t="s">
        <v>144</v>
      </c>
      <c r="H80" s="12" t="s">
        <v>159</v>
      </c>
      <c r="I80" s="12"/>
      <c r="J80" s="19"/>
      <c r="K80" s="19" t="s">
        <v>44</v>
      </c>
    </row>
    <row r="81" spans="1:11" ht="39.950000000000003" customHeight="1" x14ac:dyDescent="0.25">
      <c r="A81" s="14" t="s">
        <v>166</v>
      </c>
      <c r="B81" s="15" t="s">
        <v>167</v>
      </c>
      <c r="C81" s="21" t="s">
        <v>41</v>
      </c>
      <c r="D81" s="17" t="s">
        <v>37</v>
      </c>
      <c r="E81" s="18">
        <v>1700</v>
      </c>
      <c r="F81" s="17" t="s">
        <v>38</v>
      </c>
      <c r="G81" s="12" t="s">
        <v>144</v>
      </c>
      <c r="H81" s="12" t="s">
        <v>159</v>
      </c>
      <c r="I81" s="12"/>
      <c r="J81" s="19"/>
      <c r="K81" s="19" t="s">
        <v>44</v>
      </c>
    </row>
    <row r="82" spans="1:11" ht="39.950000000000003" customHeight="1" x14ac:dyDescent="0.25">
      <c r="A82" s="14" t="s">
        <v>168</v>
      </c>
      <c r="B82" s="15" t="s">
        <v>169</v>
      </c>
      <c r="C82" s="21" t="s">
        <v>41</v>
      </c>
      <c r="D82" s="17" t="s">
        <v>37</v>
      </c>
      <c r="E82" s="18">
        <v>10000</v>
      </c>
      <c r="F82" s="17" t="s">
        <v>38</v>
      </c>
      <c r="G82" s="24" t="s">
        <v>159</v>
      </c>
      <c r="H82" s="24" t="s">
        <v>159</v>
      </c>
      <c r="I82" s="19"/>
      <c r="J82" s="19"/>
      <c r="K82" s="19" t="s">
        <v>44</v>
      </c>
    </row>
    <row r="83" spans="1:11" ht="54" customHeight="1" x14ac:dyDescent="0.25">
      <c r="A83" s="14" t="s">
        <v>170</v>
      </c>
      <c r="B83" s="26" t="s">
        <v>121</v>
      </c>
      <c r="C83" s="21" t="s">
        <v>41</v>
      </c>
      <c r="D83" s="17" t="s">
        <v>37</v>
      </c>
      <c r="E83" s="18">
        <v>650</v>
      </c>
      <c r="F83" s="17" t="s">
        <v>38</v>
      </c>
      <c r="G83" s="24" t="s">
        <v>159</v>
      </c>
      <c r="H83" s="24" t="s">
        <v>159</v>
      </c>
      <c r="I83" s="19"/>
      <c r="J83" s="19"/>
      <c r="K83" s="19" t="s">
        <v>44</v>
      </c>
    </row>
    <row r="84" spans="1:11" ht="54.75" customHeight="1" x14ac:dyDescent="0.25">
      <c r="A84" s="14" t="s">
        <v>171</v>
      </c>
      <c r="B84" s="26" t="s">
        <v>123</v>
      </c>
      <c r="C84" s="21" t="s">
        <v>41</v>
      </c>
      <c r="D84" s="17" t="s">
        <v>37</v>
      </c>
      <c r="E84" s="18">
        <v>650</v>
      </c>
      <c r="F84" s="17" t="s">
        <v>38</v>
      </c>
      <c r="G84" s="24" t="s">
        <v>159</v>
      </c>
      <c r="H84" s="24" t="s">
        <v>159</v>
      </c>
      <c r="I84" s="19"/>
      <c r="J84" s="19"/>
      <c r="K84" s="19" t="s">
        <v>44</v>
      </c>
    </row>
    <row r="85" spans="1:11" ht="53.25" customHeight="1" x14ac:dyDescent="0.25">
      <c r="A85" s="14" t="s">
        <v>172</v>
      </c>
      <c r="B85" s="15" t="s">
        <v>64</v>
      </c>
      <c r="C85" s="21" t="s">
        <v>41</v>
      </c>
      <c r="D85" s="17" t="s">
        <v>37</v>
      </c>
      <c r="E85" s="18">
        <v>2800</v>
      </c>
      <c r="F85" s="17" t="s">
        <v>38</v>
      </c>
      <c r="G85" s="24" t="s">
        <v>159</v>
      </c>
      <c r="H85" s="24" t="s">
        <v>159</v>
      </c>
      <c r="I85" s="19"/>
      <c r="J85" s="19"/>
      <c r="K85" s="19" t="s">
        <v>44</v>
      </c>
    </row>
    <row r="86" spans="1:11" ht="51" customHeight="1" x14ac:dyDescent="0.25">
      <c r="A86" s="14" t="s">
        <v>173</v>
      </c>
      <c r="B86" s="15" t="s">
        <v>127</v>
      </c>
      <c r="C86" s="21" t="s">
        <v>41</v>
      </c>
      <c r="D86" s="17" t="s">
        <v>37</v>
      </c>
      <c r="E86" s="18">
        <v>1000</v>
      </c>
      <c r="F86" s="17" t="s">
        <v>38</v>
      </c>
      <c r="G86" s="24" t="s">
        <v>159</v>
      </c>
      <c r="H86" s="24" t="s">
        <v>159</v>
      </c>
      <c r="I86" s="19"/>
      <c r="J86" s="19"/>
      <c r="K86" s="19" t="s">
        <v>44</v>
      </c>
    </row>
    <row r="87" spans="1:11" ht="39.950000000000003" customHeight="1" x14ac:dyDescent="0.25">
      <c r="A87" s="14" t="s">
        <v>174</v>
      </c>
      <c r="B87" s="26" t="s">
        <v>175</v>
      </c>
      <c r="C87" s="21" t="s">
        <v>41</v>
      </c>
      <c r="D87" s="29" t="s">
        <v>37</v>
      </c>
      <c r="E87" s="18">
        <v>450</v>
      </c>
      <c r="F87" s="17" t="s">
        <v>38</v>
      </c>
      <c r="G87" s="24" t="s">
        <v>159</v>
      </c>
      <c r="H87" s="24" t="s">
        <v>159</v>
      </c>
      <c r="I87" s="12"/>
      <c r="J87" s="19"/>
      <c r="K87" s="19" t="s">
        <v>44</v>
      </c>
    </row>
    <row r="88" spans="1:11" ht="39.950000000000003" customHeight="1" x14ac:dyDescent="0.25">
      <c r="A88" s="14" t="s">
        <v>176</v>
      </c>
      <c r="B88" s="15" t="s">
        <v>177</v>
      </c>
      <c r="C88" s="21" t="s">
        <v>41</v>
      </c>
      <c r="D88" s="17" t="s">
        <v>37</v>
      </c>
      <c r="E88" s="18">
        <v>10000</v>
      </c>
      <c r="F88" s="17" t="s">
        <v>38</v>
      </c>
      <c r="G88" s="24" t="s">
        <v>159</v>
      </c>
      <c r="H88" s="24" t="s">
        <v>159</v>
      </c>
      <c r="I88" s="19"/>
      <c r="J88" s="19"/>
      <c r="K88" s="12" t="s">
        <v>44</v>
      </c>
    </row>
    <row r="89" spans="1:11" ht="55.5" customHeight="1" x14ac:dyDescent="0.25">
      <c r="A89" s="14" t="s">
        <v>178</v>
      </c>
      <c r="B89" s="15" t="s">
        <v>179</v>
      </c>
      <c r="C89" s="21" t="s">
        <v>41</v>
      </c>
      <c r="D89" s="17" t="s">
        <v>37</v>
      </c>
      <c r="E89" s="18">
        <v>750</v>
      </c>
      <c r="F89" s="17" t="s">
        <v>38</v>
      </c>
      <c r="G89" s="24" t="s">
        <v>159</v>
      </c>
      <c r="H89" s="24" t="s">
        <v>159</v>
      </c>
      <c r="I89" s="19"/>
      <c r="J89" s="19"/>
      <c r="K89" s="19" t="s">
        <v>44</v>
      </c>
    </row>
    <row r="90" spans="1:11" ht="57.75" customHeight="1" x14ac:dyDescent="0.25">
      <c r="A90" s="14" t="s">
        <v>180</v>
      </c>
      <c r="B90" s="15" t="s">
        <v>111</v>
      </c>
      <c r="C90" s="21" t="s">
        <v>41</v>
      </c>
      <c r="D90" s="17" t="s">
        <v>37</v>
      </c>
      <c r="E90" s="18">
        <v>5200</v>
      </c>
      <c r="F90" s="17" t="s">
        <v>38</v>
      </c>
      <c r="G90" s="24" t="s">
        <v>159</v>
      </c>
      <c r="H90" s="24" t="s">
        <v>159</v>
      </c>
      <c r="I90" s="19"/>
      <c r="J90" s="19"/>
      <c r="K90" s="19" t="s">
        <v>44</v>
      </c>
    </row>
    <row r="91" spans="1:11" ht="49.5" customHeight="1" x14ac:dyDescent="0.25">
      <c r="A91" s="14" t="s">
        <v>181</v>
      </c>
      <c r="B91" s="15" t="s">
        <v>105</v>
      </c>
      <c r="C91" s="21" t="s">
        <v>41</v>
      </c>
      <c r="D91" s="17" t="s">
        <v>37</v>
      </c>
      <c r="E91" s="18">
        <v>1800</v>
      </c>
      <c r="F91" s="17" t="s">
        <v>38</v>
      </c>
      <c r="G91" s="24" t="s">
        <v>182</v>
      </c>
      <c r="H91" s="24" t="s">
        <v>182</v>
      </c>
      <c r="I91" s="19"/>
      <c r="J91" s="19"/>
      <c r="K91" s="19" t="s">
        <v>44</v>
      </c>
    </row>
    <row r="92" spans="1:11" ht="44.25" customHeight="1" x14ac:dyDescent="0.25">
      <c r="A92" s="14" t="s">
        <v>183</v>
      </c>
      <c r="B92" s="15" t="s">
        <v>184</v>
      </c>
      <c r="C92" s="21" t="s">
        <v>41</v>
      </c>
      <c r="D92" s="17" t="s">
        <v>37</v>
      </c>
      <c r="E92" s="18">
        <v>550</v>
      </c>
      <c r="F92" s="17" t="s">
        <v>38</v>
      </c>
      <c r="G92" s="24" t="s">
        <v>182</v>
      </c>
      <c r="H92" s="24" t="s">
        <v>182</v>
      </c>
      <c r="I92" s="19"/>
      <c r="J92" s="19"/>
      <c r="K92" s="19" t="s">
        <v>44</v>
      </c>
    </row>
    <row r="93" spans="1:11" ht="39.950000000000003" customHeight="1" x14ac:dyDescent="0.25">
      <c r="A93" s="14" t="s">
        <v>185</v>
      </c>
      <c r="B93" s="15" t="s">
        <v>186</v>
      </c>
      <c r="C93" s="21" t="s">
        <v>41</v>
      </c>
      <c r="D93" s="17" t="s">
        <v>37</v>
      </c>
      <c r="E93" s="18">
        <v>12200</v>
      </c>
      <c r="F93" s="17" t="s">
        <v>38</v>
      </c>
      <c r="G93" s="12" t="s">
        <v>187</v>
      </c>
      <c r="H93" s="12" t="s">
        <v>188</v>
      </c>
      <c r="I93" s="12"/>
      <c r="J93" s="19"/>
      <c r="K93" s="19" t="s">
        <v>44</v>
      </c>
    </row>
    <row r="94" spans="1:11" ht="39.950000000000003" customHeight="1" x14ac:dyDescent="0.25">
      <c r="A94" s="14" t="s">
        <v>189</v>
      </c>
      <c r="B94" s="30" t="s">
        <v>190</v>
      </c>
      <c r="C94" s="21" t="s">
        <v>41</v>
      </c>
      <c r="D94" s="17" t="s">
        <v>37</v>
      </c>
      <c r="E94" s="18">
        <v>7300</v>
      </c>
      <c r="F94" s="17" t="s">
        <v>38</v>
      </c>
      <c r="G94" s="12" t="s">
        <v>187</v>
      </c>
      <c r="H94" s="12" t="s">
        <v>188</v>
      </c>
      <c r="I94" s="12"/>
      <c r="J94" s="19"/>
      <c r="K94" s="19" t="s">
        <v>44</v>
      </c>
    </row>
    <row r="95" spans="1:11" ht="39.950000000000003" customHeight="1" x14ac:dyDescent="0.25">
      <c r="A95" s="14" t="s">
        <v>191</v>
      </c>
      <c r="B95" s="15" t="s">
        <v>192</v>
      </c>
      <c r="C95" s="21" t="s">
        <v>41</v>
      </c>
      <c r="D95" s="17" t="s">
        <v>37</v>
      </c>
      <c r="E95" s="18">
        <v>7500</v>
      </c>
      <c r="F95" s="17" t="s">
        <v>38</v>
      </c>
      <c r="G95" s="12" t="s">
        <v>187</v>
      </c>
      <c r="H95" s="12" t="s">
        <v>188</v>
      </c>
      <c r="I95" s="19"/>
      <c r="J95" s="19"/>
      <c r="K95" s="19" t="s">
        <v>44</v>
      </c>
    </row>
    <row r="96" spans="1:11" ht="39.950000000000003" customHeight="1" x14ac:dyDescent="0.25">
      <c r="A96" s="14" t="s">
        <v>193</v>
      </c>
      <c r="B96" s="15" t="s">
        <v>194</v>
      </c>
      <c r="C96" s="21" t="s">
        <v>41</v>
      </c>
      <c r="D96" s="17" t="s">
        <v>37</v>
      </c>
      <c r="E96" s="18">
        <v>18000</v>
      </c>
      <c r="F96" s="17" t="s">
        <v>38</v>
      </c>
      <c r="G96" s="12" t="s">
        <v>187</v>
      </c>
      <c r="H96" s="12" t="s">
        <v>188</v>
      </c>
      <c r="I96" s="19"/>
      <c r="J96" s="19"/>
      <c r="K96" s="19" t="s">
        <v>44</v>
      </c>
    </row>
    <row r="97" spans="1:11" ht="54" customHeight="1" x14ac:dyDescent="0.25">
      <c r="A97" s="14" t="s">
        <v>195</v>
      </c>
      <c r="B97" s="15" t="s">
        <v>179</v>
      </c>
      <c r="C97" s="21" t="s">
        <v>41</v>
      </c>
      <c r="D97" s="17" t="s">
        <v>37</v>
      </c>
      <c r="E97" s="18">
        <v>550</v>
      </c>
      <c r="F97" s="17" t="s">
        <v>38</v>
      </c>
      <c r="G97" s="24" t="s">
        <v>187</v>
      </c>
      <c r="H97" s="24" t="s">
        <v>187</v>
      </c>
      <c r="I97" s="19"/>
      <c r="J97" s="19"/>
      <c r="K97" s="19" t="s">
        <v>44</v>
      </c>
    </row>
    <row r="98" spans="1:11" ht="51" customHeight="1" x14ac:dyDescent="0.25">
      <c r="A98" s="14" t="s">
        <v>196</v>
      </c>
      <c r="B98" s="15" t="s">
        <v>197</v>
      </c>
      <c r="C98" s="21" t="s">
        <v>41</v>
      </c>
      <c r="D98" s="17" t="s">
        <v>37</v>
      </c>
      <c r="E98" s="18">
        <v>2200</v>
      </c>
      <c r="F98" s="17" t="s">
        <v>38</v>
      </c>
      <c r="G98" s="24" t="s">
        <v>187</v>
      </c>
      <c r="H98" s="24" t="s">
        <v>187</v>
      </c>
      <c r="I98" s="19"/>
      <c r="J98" s="19"/>
      <c r="K98" s="19" t="s">
        <v>44</v>
      </c>
    </row>
    <row r="99" spans="1:11" ht="51" customHeight="1" x14ac:dyDescent="0.25">
      <c r="A99" s="14" t="s">
        <v>198</v>
      </c>
      <c r="B99" s="15" t="s">
        <v>199</v>
      </c>
      <c r="C99" s="21" t="s">
        <v>41</v>
      </c>
      <c r="D99" s="17" t="s">
        <v>37</v>
      </c>
      <c r="E99" s="18">
        <v>650</v>
      </c>
      <c r="F99" s="17" t="s">
        <v>38</v>
      </c>
      <c r="G99" s="24" t="s">
        <v>187</v>
      </c>
      <c r="H99" s="24" t="s">
        <v>187</v>
      </c>
      <c r="I99" s="19"/>
      <c r="J99" s="19"/>
      <c r="K99" s="19" t="s">
        <v>44</v>
      </c>
    </row>
    <row r="100" spans="1:11" ht="57.75" customHeight="1" x14ac:dyDescent="0.25">
      <c r="A100" s="14" t="s">
        <v>200</v>
      </c>
      <c r="B100" s="15" t="s">
        <v>105</v>
      </c>
      <c r="C100" s="21" t="s">
        <v>41</v>
      </c>
      <c r="D100" s="17" t="s">
        <v>37</v>
      </c>
      <c r="E100" s="18">
        <v>1800</v>
      </c>
      <c r="F100" s="17" t="s">
        <v>38</v>
      </c>
      <c r="G100" s="24" t="s">
        <v>187</v>
      </c>
      <c r="H100" s="24" t="s">
        <v>187</v>
      </c>
      <c r="I100" s="19"/>
      <c r="J100" s="19"/>
      <c r="K100" s="19" t="s">
        <v>44</v>
      </c>
    </row>
    <row r="101" spans="1:11" ht="45.75" customHeight="1" x14ac:dyDescent="0.25">
      <c r="A101" s="14" t="s">
        <v>201</v>
      </c>
      <c r="B101" s="15" t="s">
        <v>184</v>
      </c>
      <c r="C101" s="21" t="s">
        <v>41</v>
      </c>
      <c r="D101" s="17" t="s">
        <v>37</v>
      </c>
      <c r="E101" s="18">
        <v>600</v>
      </c>
      <c r="F101" s="17" t="s">
        <v>38</v>
      </c>
      <c r="G101" s="24" t="s">
        <v>187</v>
      </c>
      <c r="H101" s="24" t="s">
        <v>187</v>
      </c>
      <c r="I101" s="19"/>
      <c r="J101" s="19"/>
      <c r="K101" s="19" t="s">
        <v>44</v>
      </c>
    </row>
    <row r="102" spans="1:11" ht="50.25" customHeight="1" x14ac:dyDescent="0.25">
      <c r="A102" s="14" t="s">
        <v>202</v>
      </c>
      <c r="B102" s="15" t="s">
        <v>64</v>
      </c>
      <c r="C102" s="21" t="s">
        <v>41</v>
      </c>
      <c r="D102" s="17" t="s">
        <v>37</v>
      </c>
      <c r="E102" s="18">
        <v>2800</v>
      </c>
      <c r="F102" s="17" t="s">
        <v>38</v>
      </c>
      <c r="G102" s="24" t="s">
        <v>187</v>
      </c>
      <c r="H102" s="24" t="s">
        <v>187</v>
      </c>
      <c r="I102" s="19"/>
      <c r="J102" s="19"/>
      <c r="K102" s="19" t="s">
        <v>44</v>
      </c>
    </row>
    <row r="103" spans="1:11" ht="39.950000000000003" customHeight="1" x14ac:dyDescent="0.25">
      <c r="A103" s="14" t="s">
        <v>203</v>
      </c>
      <c r="B103" s="15" t="s">
        <v>184</v>
      </c>
      <c r="C103" s="21" t="s">
        <v>41</v>
      </c>
      <c r="D103" s="17" t="s">
        <v>37</v>
      </c>
      <c r="E103" s="18">
        <v>650</v>
      </c>
      <c r="F103" s="17" t="s">
        <v>38</v>
      </c>
      <c r="G103" s="24" t="s">
        <v>187</v>
      </c>
      <c r="H103" s="24" t="s">
        <v>187</v>
      </c>
      <c r="I103" s="19"/>
      <c r="J103" s="19"/>
      <c r="K103" s="19" t="s">
        <v>44</v>
      </c>
    </row>
    <row r="104" spans="1:11" ht="54.75" customHeight="1" x14ac:dyDescent="0.25">
      <c r="A104" s="14" t="s">
        <v>204</v>
      </c>
      <c r="B104" s="15" t="s">
        <v>64</v>
      </c>
      <c r="C104" s="21" t="s">
        <v>41</v>
      </c>
      <c r="D104" s="17" t="s">
        <v>37</v>
      </c>
      <c r="E104" s="18">
        <v>2800</v>
      </c>
      <c r="F104" s="17" t="s">
        <v>38</v>
      </c>
      <c r="G104" s="24" t="s">
        <v>188</v>
      </c>
      <c r="H104" s="24" t="s">
        <v>188</v>
      </c>
      <c r="I104" s="19"/>
      <c r="J104" s="19"/>
      <c r="K104" s="19" t="s">
        <v>44</v>
      </c>
    </row>
    <row r="105" spans="1:11" ht="51.75" customHeight="1" x14ac:dyDescent="0.25">
      <c r="A105" s="14" t="s">
        <v>205</v>
      </c>
      <c r="B105" s="15" t="s">
        <v>125</v>
      </c>
      <c r="C105" s="21" t="s">
        <v>41</v>
      </c>
      <c r="D105" s="17" t="s">
        <v>37</v>
      </c>
      <c r="E105" s="18">
        <v>2500</v>
      </c>
      <c r="F105" s="17" t="s">
        <v>38</v>
      </c>
      <c r="G105" s="24" t="s">
        <v>188</v>
      </c>
      <c r="H105" s="24" t="s">
        <v>188</v>
      </c>
      <c r="I105" s="19"/>
      <c r="J105" s="19"/>
      <c r="K105" s="19" t="s">
        <v>44</v>
      </c>
    </row>
    <row r="106" spans="1:11" ht="51.75" customHeight="1" x14ac:dyDescent="0.25">
      <c r="A106" s="14" t="s">
        <v>206</v>
      </c>
      <c r="B106" s="15" t="s">
        <v>64</v>
      </c>
      <c r="C106" s="21" t="s">
        <v>41</v>
      </c>
      <c r="D106" s="17" t="s">
        <v>37</v>
      </c>
      <c r="E106" s="18">
        <v>2800</v>
      </c>
      <c r="F106" s="17" t="s">
        <v>38</v>
      </c>
      <c r="G106" s="24" t="s">
        <v>188</v>
      </c>
      <c r="H106" s="24" t="s">
        <v>188</v>
      </c>
      <c r="I106" s="19"/>
      <c r="J106" s="19"/>
      <c r="K106" s="19" t="s">
        <v>44</v>
      </c>
    </row>
    <row r="107" spans="1:11" ht="51.75" customHeight="1" x14ac:dyDescent="0.25">
      <c r="A107" s="14" t="s">
        <v>207</v>
      </c>
      <c r="B107" s="15" t="s">
        <v>125</v>
      </c>
      <c r="C107" s="21" t="s">
        <v>41</v>
      </c>
      <c r="D107" s="17" t="s">
        <v>37</v>
      </c>
      <c r="E107" s="18">
        <v>2500</v>
      </c>
      <c r="F107" s="17" t="s">
        <v>38</v>
      </c>
      <c r="G107" s="24" t="s">
        <v>188</v>
      </c>
      <c r="H107" s="24" t="s">
        <v>188</v>
      </c>
      <c r="I107" s="19"/>
      <c r="J107" s="19"/>
      <c r="K107" s="19" t="s">
        <v>44</v>
      </c>
    </row>
    <row r="108" spans="1:11" ht="39.950000000000003" customHeight="1" x14ac:dyDescent="0.25">
      <c r="A108" s="14" t="s">
        <v>208</v>
      </c>
      <c r="B108" s="15" t="s">
        <v>184</v>
      </c>
      <c r="C108" s="21" t="s">
        <v>41</v>
      </c>
      <c r="D108" s="17" t="s">
        <v>37</v>
      </c>
      <c r="E108" s="18">
        <v>650</v>
      </c>
      <c r="F108" s="17" t="s">
        <v>38</v>
      </c>
      <c r="G108" s="24" t="s">
        <v>188</v>
      </c>
      <c r="H108" s="24" t="s">
        <v>188</v>
      </c>
      <c r="I108" s="19"/>
      <c r="J108" s="19"/>
      <c r="K108" s="19" t="s">
        <v>44</v>
      </c>
    </row>
    <row r="109" spans="1:11" ht="54" customHeight="1" x14ac:dyDescent="0.25">
      <c r="A109" s="14" t="s">
        <v>209</v>
      </c>
      <c r="B109" s="15" t="s">
        <v>210</v>
      </c>
      <c r="C109" s="21" t="s">
        <v>41</v>
      </c>
      <c r="D109" s="17" t="s">
        <v>37</v>
      </c>
      <c r="E109" s="18">
        <v>2200</v>
      </c>
      <c r="F109" s="17" t="s">
        <v>38</v>
      </c>
      <c r="G109" s="24" t="s">
        <v>188</v>
      </c>
      <c r="H109" s="24" t="s">
        <v>188</v>
      </c>
      <c r="I109" s="19"/>
      <c r="J109" s="19"/>
      <c r="K109" s="19" t="s">
        <v>44</v>
      </c>
    </row>
    <row r="110" spans="1:11" ht="39.950000000000003" customHeight="1" x14ac:dyDescent="0.25">
      <c r="A110" s="14" t="s">
        <v>211</v>
      </c>
      <c r="B110" s="15" t="s">
        <v>184</v>
      </c>
      <c r="C110" s="21" t="s">
        <v>41</v>
      </c>
      <c r="D110" s="17" t="s">
        <v>37</v>
      </c>
      <c r="E110" s="18">
        <v>650</v>
      </c>
      <c r="F110" s="17" t="s">
        <v>38</v>
      </c>
      <c r="G110" s="24" t="s">
        <v>188</v>
      </c>
      <c r="H110" s="24" t="s">
        <v>188</v>
      </c>
      <c r="I110" s="12"/>
      <c r="J110" s="12"/>
      <c r="K110" s="12" t="s">
        <v>44</v>
      </c>
    </row>
    <row r="111" spans="1:11" ht="51.75" customHeight="1" x14ac:dyDescent="0.25">
      <c r="A111" s="14" t="s">
        <v>212</v>
      </c>
      <c r="B111" s="15" t="s">
        <v>105</v>
      </c>
      <c r="C111" s="21" t="s">
        <v>41</v>
      </c>
      <c r="D111" s="17" t="s">
        <v>37</v>
      </c>
      <c r="E111" s="18">
        <v>1800</v>
      </c>
      <c r="F111" s="17" t="s">
        <v>38</v>
      </c>
      <c r="G111" s="24" t="s">
        <v>188</v>
      </c>
      <c r="H111" s="24" t="s">
        <v>188</v>
      </c>
      <c r="I111" s="31"/>
      <c r="J111" s="31"/>
      <c r="K111" s="31" t="s">
        <v>44</v>
      </c>
    </row>
    <row r="112" spans="1:11" ht="30" customHeight="1" thickBot="1" x14ac:dyDescent="0.3">
      <c r="A112" s="32"/>
      <c r="B112" s="33"/>
      <c r="C112" s="34"/>
      <c r="D112" s="34"/>
      <c r="E112" s="34"/>
      <c r="F112" s="34"/>
      <c r="G112" s="34"/>
      <c r="H112" s="34"/>
      <c r="I112" s="34"/>
      <c r="J112" s="35"/>
      <c r="K112" s="35"/>
    </row>
    <row r="113" spans="1:11" ht="30" customHeight="1" x14ac:dyDescent="0.25">
      <c r="A113" s="36"/>
      <c r="B113" s="37"/>
      <c r="C113" s="38"/>
      <c r="D113" s="39"/>
      <c r="E113" s="39"/>
      <c r="F113" s="39"/>
      <c r="G113" s="39"/>
      <c r="H113" s="39"/>
      <c r="I113" s="39"/>
      <c r="J113" s="40"/>
      <c r="K113" s="40"/>
    </row>
    <row r="114" spans="1:11" ht="81" customHeight="1" x14ac:dyDescent="0.25">
      <c r="A114" s="41" t="s">
        <v>213</v>
      </c>
      <c r="B114" s="41" t="s">
        <v>214</v>
      </c>
      <c r="C114" s="41" t="s">
        <v>215</v>
      </c>
      <c r="D114" s="39"/>
      <c r="F114" s="39"/>
      <c r="G114" s="39"/>
      <c r="K114" s="39"/>
    </row>
    <row r="115" spans="1:11" ht="32.1" customHeight="1" x14ac:dyDescent="0.25">
      <c r="A115" s="42" t="s">
        <v>216</v>
      </c>
      <c r="B115" s="43">
        <f>E23+E24+E25+E26</f>
        <v>15900</v>
      </c>
      <c r="C115" s="44">
        <f>C17</f>
        <v>15925</v>
      </c>
      <c r="D115" s="39"/>
      <c r="F115" s="39"/>
      <c r="G115" s="39"/>
      <c r="K115" s="39"/>
    </row>
    <row r="116" spans="1:11" ht="31.5" customHeight="1" x14ac:dyDescent="0.25">
      <c r="A116" s="42" t="s">
        <v>217</v>
      </c>
      <c r="B116" s="43">
        <f>SUM(E30:E57)</f>
        <v>120916</v>
      </c>
      <c r="C116" s="45">
        <f>I17*4</f>
        <v>31540</v>
      </c>
      <c r="D116" s="39"/>
      <c r="F116" s="39"/>
      <c r="G116" s="39"/>
      <c r="K116" s="39"/>
    </row>
    <row r="117" spans="1:11" ht="32.1" customHeight="1" thickBot="1" x14ac:dyDescent="0.3">
      <c r="A117" s="46" t="s">
        <v>218</v>
      </c>
      <c r="B117" s="47">
        <f>SUM(E58:E111)</f>
        <v>984145</v>
      </c>
      <c r="C117" s="34">
        <f>I17*10</f>
        <v>78850</v>
      </c>
      <c r="D117" s="39"/>
      <c r="F117" s="39"/>
      <c r="G117" s="39"/>
      <c r="K117" s="39"/>
    </row>
    <row r="118" spans="1:11" x14ac:dyDescent="0.25">
      <c r="B118" s="48"/>
    </row>
    <row r="119" spans="1:11" x14ac:dyDescent="0.25">
      <c r="A119" s="54" t="s">
        <v>219</v>
      </c>
      <c r="B119" s="54"/>
      <c r="C119" s="54"/>
      <c r="D119" s="39"/>
      <c r="E119" s="39"/>
    </row>
    <row r="120" spans="1:11" x14ac:dyDescent="0.25">
      <c r="A120" s="54" t="s">
        <v>220</v>
      </c>
      <c r="B120" s="54"/>
      <c r="C120" s="54"/>
      <c r="D120" s="39"/>
      <c r="E120" s="39"/>
    </row>
    <row r="121" spans="1:11" ht="29.25" customHeight="1" x14ac:dyDescent="0.25">
      <c r="A121" s="55" t="s">
        <v>221</v>
      </c>
      <c r="B121" s="55"/>
      <c r="C121" s="55"/>
      <c r="D121" s="49"/>
      <c r="E121" s="49"/>
    </row>
    <row r="122" spans="1:11" x14ac:dyDescent="0.25">
      <c r="A122" s="56" t="s">
        <v>222</v>
      </c>
      <c r="B122" s="56"/>
      <c r="C122" s="56"/>
    </row>
    <row r="123" spans="1:11" x14ac:dyDescent="0.25">
      <c r="J123" s="40"/>
      <c r="K123" s="40"/>
    </row>
    <row r="124" spans="1:11" x14ac:dyDescent="0.25">
      <c r="J124" s="40"/>
      <c r="K124" s="40"/>
    </row>
    <row r="125" spans="1:11" x14ac:dyDescent="0.25">
      <c r="J125" s="40"/>
      <c r="K125" s="40"/>
    </row>
  </sheetData>
  <mergeCells count="30">
    <mergeCell ref="A8:K8"/>
    <mergeCell ref="A9:K9"/>
    <mergeCell ref="A10:E10"/>
    <mergeCell ref="F10:K10"/>
    <mergeCell ref="A11:E11"/>
    <mergeCell ref="F11:K1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122:C122"/>
    <mergeCell ref="C19:E19"/>
    <mergeCell ref="A20:A21"/>
    <mergeCell ref="B20:B21"/>
    <mergeCell ref="C20:C21"/>
    <mergeCell ref="D20:D21"/>
    <mergeCell ref="G20:H20"/>
    <mergeCell ref="I20:K20"/>
    <mergeCell ref="A119:C119"/>
    <mergeCell ref="A120:C120"/>
    <mergeCell ref="A121:C121"/>
    <mergeCell ref="F20:F2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I_83 Mór város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Stettner Edina</cp:lastModifiedBy>
  <dcterms:created xsi:type="dcterms:W3CDTF">2022-09-22T08:44:45Z</dcterms:created>
  <dcterms:modified xsi:type="dcterms:W3CDTF">2022-09-29T06:35:26Z</dcterms:modified>
</cp:coreProperties>
</file>